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41" documentId="13_ncr:1_{F6CB121F-512D-4AA6-A0C1-0FB36C537598}" xr6:coauthVersionLast="47" xr6:coauthVersionMax="47" xr10:uidLastSave="{EFFD8F3B-4ADE-440C-8B92-6F95AA71FBF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<sst xmlns="http://schemas.openxmlformats.org/spreadsheetml/2006/main" count="180289" uniqueCount="39128">
  <si>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</si>
  <si>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</si>
  <si>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</si>
  <si>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</si>
  <si>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</si>
  <si>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</si>
  <si>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</si>
  <si>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</si>
  <si>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</si>
  <si>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</si>
  <si>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</si>
  <si>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</si>
  <si>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</si>
  <si>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</si>
  <si>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</si>
  <si>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</si>
  <si>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</si>
  <si>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</si>
  <si>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</si>
  <si>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</si>
  <si>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</si>
  <si>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</si>
  <si>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</si>
  <si>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</si>
  <si>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</si>
  <si>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</si>
  <si>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</si>
  <si>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</si>
  <si>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</si>
  <si>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</si>
  <si>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</si>
  <si>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</si>
  <si>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</si>
  <si>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</si>
  <si>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</si>
  <si>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</si>
  <si>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</si>
  <si>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</si>
  <si>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</si>
  <si>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</si>
  <si>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</si>
  <si>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</si>
  <si>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</si>
  <si>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</si>
  <si>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</si>
  <si>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</si>
  <si>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</si>
  <si>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</si>
  <si>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</si>
  <si>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</si>
  <si>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</si>
  <si>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</si>
  <si>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</si>
  <si>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</si>
  <si>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</si>
  <si>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</si>
  <si>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</si>
  <si>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</si>
  <si>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</si>
  <si>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</si>
  <si>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</si>
  <si>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</si>
  <si>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</si>
  <si>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</si>
  <si>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</si>
  <si>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</si>
  <si>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</si>
  <si>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</si>
  <si>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</si>
  <si>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</si>
  <si>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</si>
  <si>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</si>
  <si>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</si>
  <si>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</si>
  <si>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</si>
  <si>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</si>
  <si>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</si>
  <si>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</si>
  <si>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</si>
  <si>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</si>
  <si>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</si>
  <si>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</si>
  <si>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</si>
  <si>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</si>
  <si>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</si>
  <si>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</si>
  <si>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</si>
  <si>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</si>
  <si>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</si>
  <si>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</si>
  <si>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</si>
  <si>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</si>
  <si>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</si>
  <si>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</si>
  <si>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</si>
  <si>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</si>
  <si>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</si>
  <si>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</si>
  <si>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</si>
  <si>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</si>
  <si>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</si>
  <si>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</si>
  <si>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</si>
  <si>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</si>
  <si>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</si>
  <si>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</si>
  <si>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</si>
  <si>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</si>
  <si>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</si>
  <si>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</si>
  <si>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</si>
  <si>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</si>
  <si>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</si>
  <si>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</si>
  <si>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</si>
  <si>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</si>
  <si>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</si>
  <si>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</si>
  <si>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</si>
  <si>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</si>
  <si>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</si>
  <si>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</si>
  <si>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</si>
  <si>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</si>
  <si>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</si>
  <si>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</si>
  <si>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</si>
  <si>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</si>
  <si>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</si>
  <si>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</si>
  <si>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</si>
  <si>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</si>
  <si>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</si>
  <si>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</si>
  <si>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</si>
  <si>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</si>
  <si>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</si>
  <si>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</si>
  <si>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</si>
  <si>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</si>
  <si>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</si>
  <si>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</si>
  <si>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</si>
  <si>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</si>
  <si>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</si>
  <si>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</si>
  <si>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</si>
  <si>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</si>
  <si>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</si>
  <si>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</si>
  <si>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</si>
  <si>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</si>
  <si>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</si>
  <si>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</si>
  <si>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</si>
  <si>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</si>
  <si>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</si>
  <si>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</si>
  <si>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</si>
  <si>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</si>
  <si>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</si>
  <si>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</si>
  <si>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</si>
  <si>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</si>
  <si>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</si>
  <si>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</si>
  <si>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</si>
  <si>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</si>
  <si>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</si>
  <si>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</si>
  <si>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</si>
  <si>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</si>
  <si>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</si>
  <si>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</si>
  <si>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</si>
  <si>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</si>
  <si>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</si>
  <si>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</si>
  <si>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</si>
  <si>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</si>
  <si>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</si>
  <si>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</si>
  <si>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</si>
  <si>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</si>
  <si>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</si>
  <si>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</si>
  <si>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</si>
  <si>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</si>
  <si>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</si>
  <si>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</si>
  <si>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</si>
  <si>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</si>
  <si>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</si>
  <si>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</si>
  <si>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</si>
  <si>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</si>
  <si>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</si>
  <si>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</si>
  <si>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</si>
  <si>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</si>
  <si>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</si>
  <si>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</si>
  <si>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</si>
  <si>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</si>
  <si>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</si>
  <si>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</si>
  <si>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</si>
  <si>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</si>
  <si>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</si>
  <si>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</si>
  <si>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</si>
  <si>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</si>
  <si>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</si>
  <si>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</si>
  <si>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</si>
  <si>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</si>
  <si>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</si>
  <si>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</si>
  <si>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</si>
  <si>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</si>
  <si>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</si>
  <si>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</si>
  <si>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</si>
  <si>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</si>
  <si>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</si>
  <si>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</si>
  <si>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</si>
  <si>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</si>
  <si>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</si>
  <si>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</si>
  <si>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</si>
  <si>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</si>
  <si>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</si>
  <si>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</si>
  <si>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</si>
  <si>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</si>
  <si>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</si>
  <si>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</si>
  <si>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</si>
  <si>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</si>
  <si>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</si>
  <si>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</si>
  <si>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</si>
  <si>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</si>
  <si>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</si>
  <si>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</si>
  <si>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</si>
  <si>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</si>
  <si>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</si>
  <si>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</si>
  <si>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</si>
  <si>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</si>
  <si>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</si>
  <si>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</si>
  <si>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</si>
  <si>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</si>
  <si>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</si>
  <si>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</si>
  <si>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</si>
  <si>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</si>
  <si>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</si>
  <si>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</si>
  <si>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</si>
  <si>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</si>
  <si>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</si>
  <si>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</si>
  <si>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</si>
  <si>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</si>
  <si>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</si>
  <si>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</si>
  <si>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</si>
  <si>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</si>
  <si>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</si>
  <si>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</si>
  <si>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</si>
  <si>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</si>
  <si>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</si>
  <si>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</si>
  <si>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</si>
  <si>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</si>
  <si>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</si>
  <si>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</si>
  <si>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</si>
  <si>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</si>
  <si>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</si>
  <si>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</si>
  <si>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</si>
  <si>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</si>
  <si>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</si>
  <si>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</si>
  <si>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</si>
  <si>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</si>
  <si>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</si>
  <si>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</si>
  <si>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</si>
  <si>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</si>
  <si>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</si>
  <si>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</si>
  <si>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</si>
  <si>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</si>
  <si>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</si>
  <si>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</si>
  <si>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</si>
  <si>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</si>
  <si>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</si>
  <si>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</si>
  <si>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</si>
  <si>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</si>
  <si>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</si>
  <si>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</si>
  <si>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</si>
  <si>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</si>
  <si>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</si>
  <si>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</si>
  <si>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</si>
  <si>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</si>
  <si>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</si>
  <si>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</si>
  <si>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</si>
  <si>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</si>
  <si>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</si>
  <si>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</si>
  <si>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</si>
  <si>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</si>
  <si>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</si>
  <si>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</si>
  <si>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</si>
  <si>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</si>
  <si>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</si>
  <si>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</si>
  <si>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</si>
  <si>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</si>
  <si>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</si>
  <si>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</si>
  <si>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</si>
  <si>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</si>
  <si>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</si>
  <si>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</si>
  <si>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</si>
  <si>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</si>
  <si>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</si>
  <si>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</si>
  <si>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</si>
  <si>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</si>
  <si>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</si>
  <si>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</si>
  <si>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</si>
  <si>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</si>
  <si>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</si>
  <si>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</si>
  <si>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</si>
  <si>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</si>
  <si>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</si>
  <si>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</si>
  <si>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</si>
  <si>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</si>
  <si>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</si>
  <si>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</si>
  <si>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</si>
  <si>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</si>
  <si>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</si>
  <si>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</si>
  <si>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</si>
  <si>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</si>
  <si>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</si>
  <si>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</si>
  <si>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</si>
  <si>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</si>
  <si>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</si>
  <si>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</si>
  <si>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</si>
  <si>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</si>
  <si>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</si>
  <si>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</si>
  <si>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</si>
  <si>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</si>
  <si>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</si>
  <si>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</si>
  <si>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</si>
  <si>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</si>
  <si>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</si>
  <si>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</si>
  <si>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</si>
  <si>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</si>
  <si>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</si>
  <si>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</si>
  <si>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</si>
  <si>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</si>
  <si>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</si>
  <si>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</si>
  <si>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</si>
  <si>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</si>
  <si>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</si>
  <si>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</si>
  <si>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</si>
  <si>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</si>
  <si>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</si>
  <si>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</si>
  <si>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</si>
  <si>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</si>
  <si>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</si>
  <si>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</si>
  <si>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</si>
  <si>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</si>
  <si>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</si>
  <si>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</si>
  <si>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</si>
  <si>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</si>
  <si>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</si>
  <si>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</si>
  <si>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</si>
  <si>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</si>
  <si>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</si>
  <si>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</si>
  <si>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</si>
  <si>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</si>
  <si>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</si>
  <si>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</si>
  <si>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</si>
  <si>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</si>
  <si>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</si>
  <si>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</si>
  <si>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</si>
  <si>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</si>
  <si>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</si>
  <si>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</si>
  <si>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</si>
  <si>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</si>
  <si>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</si>
  <si>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</si>
  <si>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</si>
  <si>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</si>
  <si>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</si>
  <si>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</si>
  <si>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</si>
  <si>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</si>
  <si>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</si>
  <si>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</si>
  <si>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</si>
  <si>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</si>
  <si>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</si>
  <si>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</si>
  <si>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</si>
  <si>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</si>
  <si>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</si>
  <si>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</si>
  <si>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</si>
  <si>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</si>
  <si>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</si>
  <si>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</si>
  <si>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</si>
  <si>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</si>
  <si>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</si>
  <si>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</si>
  <si>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</si>
  <si>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</si>
  <si>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</si>
  <si>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</si>
  <si>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</si>
  <si>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</si>
  <si>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</si>
  <si>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</si>
  <si>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</si>
  <si>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</si>
  <si>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</si>
  <si>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</si>
  <si>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</si>
  <si>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</si>
  <si>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</si>
  <si>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</si>
  <si>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</si>
  <si>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</si>
  <si>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</si>
  <si>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</si>
  <si>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</si>
  <si>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</si>
  <si>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</si>
  <si>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</si>
  <si>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</si>
  <si>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</si>
  <si>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</si>
  <si>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</si>
  <si>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</si>
  <si>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</si>
  <si>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</si>
  <si>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</si>
  <si>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</si>
  <si>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</si>
  <si>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</si>
  <si>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</si>
  <si>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</si>
  <si>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</si>
  <si>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</si>
  <si>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</si>
  <si>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</si>
  <si>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</si>
  <si>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</si>
  <si>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</si>
  <si>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</si>
  <si>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</si>
  <si>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</si>
  <si>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</si>
  <si>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</si>
  <si>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</si>
  <si>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</si>
  <si>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</si>
  <si>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</si>
  <si>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</si>
  <si>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</si>
  <si>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</si>
  <si>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</si>
  <si>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</si>
  <si>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</si>
  <si>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</si>
  <si>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</si>
  <si>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</si>
  <si>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</si>
  <si>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</si>
  <si>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</si>
  <si>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</si>
  <si>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</si>
  <si>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</si>
  <si>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</si>
  <si>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</si>
  <si>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</si>
  <si>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</si>
  <si>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</si>
  <si>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</si>
  <si>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</si>
  <si>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</si>
  <si>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</si>
  <si>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</si>
  <si>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</si>
  <si>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</si>
  <si>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</si>
  <si>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</si>
  <si>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</si>
  <si>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</si>
  <si>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</si>
  <si>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</si>
  <si>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</si>
  <si>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</si>
  <si>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</si>
  <si>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</si>
  <si>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</si>
  <si>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</si>
  <si>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</si>
  <si>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</si>
  <si>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</si>
  <si>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</si>
  <si>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</si>
  <si>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</si>
  <si>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</si>
  <si>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</si>
  <si>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</si>
  <si>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</si>
  <si>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</si>
  <si>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</si>
  <si>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</si>
  <si>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</si>
  <si>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</si>
  <si>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</si>
  <si>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</si>
  <si>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</si>
  <si>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</si>
  <si>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</si>
  <si>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</si>
  <si>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</si>
  <si>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</si>
  <si>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</si>
  <si>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</si>
  <si>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</si>
  <si>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</si>
  <si>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</si>
  <si>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</si>
  <si>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</si>
  <si>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</si>
  <si>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</si>
  <si>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</si>
  <si>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</si>
  <si>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</si>
  <si>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</si>
  <si>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</si>
  <si>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</si>
  <si>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</si>
  <si>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</si>
  <si>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</si>
  <si>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</si>
  <si>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</si>
  <si>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</si>
  <si>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</si>
  <si>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</si>
  <si>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</si>
  <si>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</si>
  <si>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</si>
  <si>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</si>
  <si>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</si>
  <si>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</si>
  <si>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</si>
  <si>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</si>
  <si>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</si>
  <si>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</si>
  <si>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</si>
  <si>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</si>
  <si>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</si>
  <si>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</si>
  <si>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</si>
  <si>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</si>
  <si>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</si>
  <si>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</si>
  <si>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</si>
  <si>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</si>
  <si>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</si>
  <si>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</si>
  <si>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</si>
  <si>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</si>
  <si>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</si>
  <si>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</si>
  <si>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</si>
  <si>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</si>
  <si>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</si>
  <si>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</si>
  <si>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</si>
  <si>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</si>
  <si>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</si>
  <si>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</si>
  <si>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</si>
  <si>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</si>
  <si>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</si>
  <si>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</si>
  <si>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</si>
  <si>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</si>
  <si>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</si>
  <si>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</si>
  <si>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</si>
  <si>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</si>
  <si>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</si>
  <si>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</si>
  <si>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</si>
  <si>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</si>
  <si>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</si>
  <si>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</si>
  <si>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</si>
  <si>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</si>
  <si>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</si>
  <si>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</si>
  <si>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</si>
  <si>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</si>
  <si>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</si>
  <si>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</si>
  <si>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</si>
  <si>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</si>
  <si>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</si>
  <si>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</si>
  <si>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</si>
  <si>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</si>
  <si>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</si>
  <si>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</si>
  <si>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</si>
  <si>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</si>
  <si>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</si>
  <si>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</si>
  <si>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</si>
  <si>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</si>
  <si>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</si>
  <si>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</si>
  <si>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</si>
  <si>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</si>
  <si>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</si>
  <si>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</si>
  <si>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</si>
  <si>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</si>
  <si>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</si>
  <si>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</si>
  <si>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</si>
  <si>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</si>
  <si>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</si>
  <si>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</si>
  <si>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</si>
  <si>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</si>
  <si>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</si>
  <si>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</si>
  <si>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</si>
  <si>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</si>
  <si>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</si>
  <si>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</si>
  <si>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</si>
  <si>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</si>
  <si>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</si>
  <si>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</si>
  <si>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</si>
  <si>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</si>
  <si>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</si>
  <si>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</si>
  <si>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</si>
  <si>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</si>
  <si>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</si>
  <si>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</si>
  <si>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</si>
  <si>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</si>
  <si>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</si>
  <si>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</si>
  <si>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</si>
  <si>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</si>
  <si>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</si>
  <si>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</si>
  <si>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</si>
  <si>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</si>
  <si>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</si>
  <si>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</si>
  <si>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</si>
  <si>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</si>
  <si>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</si>
  <si>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</si>
  <si>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</si>
  <si>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</si>
  <si>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</si>
  <si>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</si>
  <si>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</si>
  <si>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</si>
  <si>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</si>
  <si>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</si>
  <si>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</si>
  <si>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</si>
  <si>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</si>
  <si>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</si>
  <si>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</si>
  <si>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</si>
  <si>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</si>
  <si>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</si>
  <si>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</si>
  <si>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</si>
  <si>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</si>
  <si>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</si>
  <si>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</si>
  <si>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</si>
  <si>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</si>
  <si>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</si>
  <si>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</si>
  <si>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</si>
  <si>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</si>
  <si>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</si>
  <si>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</si>
  <si>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</si>
  <si>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</si>
  <si>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</si>
  <si>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</si>
  <si>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</si>
  <si>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</si>
  <si>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</si>
  <si>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</si>
  <si>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</si>
  <si>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</si>
  <si>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</si>
  <si>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</si>
  <si>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</si>
  <si>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</si>
  <si>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</si>
  <si>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</si>
  <si>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</si>
  <si>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</si>
  <si>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</si>
  <si>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</si>
  <si>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</si>
  <si>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</si>
  <si>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</si>
  <si>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</si>
  <si>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</si>
  <si>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</si>
  <si>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</si>
  <si>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</si>
  <si>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</si>
  <si>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</si>
  <si>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</si>
  <si>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</si>
  <si>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</si>
  <si>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</si>
  <si>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</si>
  <si>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</si>
  <si>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</si>
  <si>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</si>
  <si>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</si>
  <si>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</si>
  <si>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</si>
  <si>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</si>
  <si>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</si>
  <si>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</si>
  <si>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</si>
  <si>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</si>
  <si>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</si>
  <si>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</si>
  <si>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</si>
  <si>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</si>
  <si>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</si>
  <si>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</si>
  <si>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</si>
  <si>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</si>
  <si>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</si>
  <si>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</si>
  <si>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</si>
  <si>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</si>
  <si>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</si>
  <si>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</si>
  <si>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</si>
  <si>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</si>
  <si>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</si>
  <si>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</si>
  <si>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</si>
  <si>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</si>
  <si>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</si>
  <si>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</si>
  <si>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</si>
  <si>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</si>
  <si>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</si>
  <si>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</si>
  <si>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</si>
  <si>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</si>
  <si>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</si>
  <si>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</si>
  <si>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</si>
  <si>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</si>
  <si>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</si>
  <si>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</si>
  <si>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</si>
  <si>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</si>
  <si>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</si>
  <si>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</si>
  <si>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</si>
  <si>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</si>
  <si>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</si>
  <si>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</si>
  <si>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</si>
  <si>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</si>
  <si>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</si>
  <si>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</si>
  <si>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</si>
  <si>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</si>
  <si>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</si>
  <si>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</si>
  <si>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</si>
  <si>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</si>
  <si>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</si>
  <si>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</si>
  <si>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</si>
  <si>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</si>
  <si>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</si>
  <si>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</si>
  <si>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</si>
  <si>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</si>
  <si>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</si>
  <si>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</si>
  <si>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</si>
  <si>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</si>
  <si>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</si>
  <si>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</si>
  <si>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</si>
  <si>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</si>
  <si>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</si>
  <si>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</si>
  <si>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</si>
  <si>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</si>
  <si>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</si>
  <si>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</si>
  <si>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</si>
  <si>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</si>
  <si>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</si>
  <si>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</si>
  <si>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</si>
  <si>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</si>
  <si>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</si>
  <si>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</si>
  <si>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</si>
  <si>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</si>
  <si>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</si>
  <si>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</si>
  <si>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</si>
  <si>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</si>
  <si>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</si>
  <si>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</si>
  <si>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</si>
  <si>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</si>
  <si>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</si>
  <si>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</si>
  <si>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</si>
  <si>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</si>
  <si>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</si>
  <si>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</si>
  <si>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</si>
  <si>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</si>
  <si>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</si>
  <si>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</si>
  <si>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</si>
  <si>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</si>
  <si>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</si>
  <si>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</si>
  <si>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</si>
  <si>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</si>
  <si>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</si>
  <si>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</si>
  <si>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</si>
  <si>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</si>
  <si>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</si>
  <si>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</si>
  <si>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</si>
  <si>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</si>
  <si>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</si>
  <si>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</si>
  <si>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</si>
  <si>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</si>
  <si>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</si>
  <si>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</si>
  <si>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</si>
  <si>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</si>
  <si>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</si>
  <si>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</si>
  <si>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</si>
  <si>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</si>
  <si>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</si>
  <si>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</si>
  <si>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</si>
  <si>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</si>
  <si>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</si>
  <si>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</si>
  <si>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</si>
  <si>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</si>
  <si>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</si>
  <si>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</si>
  <si>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</si>
  <si>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</si>
  <si>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</si>
  <si>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</si>
  <si>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</si>
  <si>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</si>
  <si>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</si>
  <si>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</si>
  <si>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</si>
  <si>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</si>
  <si>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</si>
  <si>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</si>
  <si>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</si>
  <si>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</si>
  <si>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</si>
  <si>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</si>
  <si>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</si>
  <si>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</si>
  <si>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</si>
  <si>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</si>
  <si>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</si>
  <si>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</si>
  <si>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</si>
  <si>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</si>
  <si>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</si>
  <si>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</si>
  <si>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</si>
  <si>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</si>
  <si>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</si>
  <si>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</si>
  <si>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</si>
  <si>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</si>
  <si>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</si>
  <si>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</si>
  <si>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</si>
  <si>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</si>
  <si>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</si>
  <si>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</si>
  <si>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</si>
  <si>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</si>
  <si>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</si>
  <si>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</si>
  <si>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</si>
  <si>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</si>
  <si>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</si>
  <si>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</si>
  <si>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</si>
  <si>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</si>
  <si>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</si>
  <si>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</si>
  <si>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</si>
  <si>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</si>
  <si>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</si>
  <si>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</si>
  <si>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</si>
  <si>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</si>
  <si>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</si>
  <si>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</si>
  <si>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</si>
  <si>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</si>
  <si>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</si>
  <si>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</si>
  <si>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</si>
  <si>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</si>
  <si>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</si>
  <si>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</si>
  <si>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</si>
  <si>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</si>
  <si>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</si>
  <si>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</si>
  <si>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</si>
  <si>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</si>
  <si>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</si>
  <si>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</si>
  <si>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</si>
  <si>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</si>
  <si>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</si>
  <si>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</si>
  <si>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</si>
  <si>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</si>
  <si>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</si>
  <si>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</si>
  <si>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</si>
  <si>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</si>
  <si>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</si>
  <si>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</si>
  <si>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</si>
  <si>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</si>
  <si>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</si>
  <si>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</si>
  <si>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</si>
  <si>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</si>
  <si>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</si>
  <si>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</si>
  <si>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</si>
  <si>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</si>
  <si>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</si>
  <si>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</si>
  <si>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</si>
  <si>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</si>
  <si>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</si>
  <si>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</si>
  <si>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</si>
  <si>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</si>
  <si>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</si>
  <si>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</si>
  <si>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</si>
  <si>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</si>
  <si>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</si>
  <si>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</si>
  <si>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</si>
  <si>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</si>
  <si>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</si>
  <si>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</si>
  <si>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</si>
  <si>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</si>
  <si>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</si>
  <si>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</si>
  <si>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</si>
  <si>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</si>
  <si>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</si>
  <si>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</si>
  <si>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</si>
  <si>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</si>
  <si>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</si>
  <si>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</si>
  <si>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</si>
  <si>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</si>
  <si>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</si>
  <si>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</si>
  <si>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</si>
  <si>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</si>
  <si>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</si>
  <si>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</si>
  <si>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</si>
  <si>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</si>
  <si>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</si>
  <si>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</si>
  <si>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</si>
  <si>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</si>
  <si>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</si>
  <si>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</si>
  <si>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</si>
  <si>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</si>
  <si>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</si>
  <si>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</si>
  <si>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</si>
  <si>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</si>
  <si>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</si>
  <si>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</si>
  <si>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</si>
  <si>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</si>
  <si>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</si>
  <si>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</si>
  <si>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</si>
  <si>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</si>
  <si>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</si>
  <si>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</si>
  <si>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</si>
  <si>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</si>
  <si>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</si>
  <si>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</si>
  <si>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</si>
  <si>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</si>
  <si>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</si>
  <si>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</si>
  <si>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</si>
  <si>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</si>
  <si>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</si>
  <si>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</si>
  <si>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</si>
  <si>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</si>
  <si>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</si>
  <si>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</si>
  <si>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</si>
  <si>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</si>
  <si>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</si>
  <si>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</si>
  <si>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</si>
  <si>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</si>
  <si>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</si>
  <si>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</si>
  <si>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</si>
  <si>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</si>
  <si>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</si>
  <si>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</si>
  <si>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</si>
  <si>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</si>
  <si>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</si>
  <si>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</si>
  <si>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</si>
  <si>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</si>
  <si>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</si>
  <si>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</si>
  <si>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</si>
  <si>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</si>
  <si>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</si>
  <si>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</si>
  <si>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</si>
  <si>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</si>
  <si>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</si>
  <si>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</si>
  <si>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</si>
  <si>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</si>
  <si>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</si>
  <si>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</si>
  <si>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</si>
  <si>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</si>
  <si>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</si>
  <si>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</si>
  <si>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</si>
  <si>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</si>
  <si>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</si>
  <si>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</si>
  <si>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</si>
  <si>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</si>
  <si>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</si>
  <si>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</si>
  <si>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</si>
  <si>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</si>
  <si>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</si>
  <si>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</si>
  <si>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</si>
  <si>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</si>
  <si>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</si>
  <si>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</si>
  <si>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</si>
  <si>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</si>
  <si>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</si>
  <si>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</si>
  <si>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</si>
  <si>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</si>
  <si>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</si>
  <si>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</si>
  <si>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</si>
  <si>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</si>
  <si>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</si>
  <si>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</si>
  <si>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</si>
  <si>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</si>
  <si>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</si>
  <si>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</si>
  <si>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</si>
  <si>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</si>
  <si>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</si>
  <si>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</si>
  <si>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</si>
  <si>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</si>
  <si>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</si>
  <si>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</si>
  <si>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</si>
  <si>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</si>
  <si>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</si>
  <si>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</si>
  <si>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</si>
  <si>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</si>
  <si>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</si>
  <si>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</si>
  <si>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</si>
  <si>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</si>
  <si>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</si>
  <si>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</si>
  <si>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</si>
  <si>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</si>
  <si>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</si>
  <si>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</si>
  <si>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</si>
  <si>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</si>
  <si>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</si>
  <si>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</si>
  <si>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</si>
  <si>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</si>
  <si>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</si>
  <si>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</si>
  <si>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</si>
  <si>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</si>
  <si>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</si>
  <si>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</si>
  <si>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</si>
  <si>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</si>
  <si>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</si>
  <si>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</si>
  <si>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</si>
  <si>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</si>
  <si>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</si>
  <si>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</si>
  <si>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</si>
  <si>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</si>
  <si>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</si>
  <si>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</si>
  <si>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</si>
  <si>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</si>
  <si>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</si>
  <si>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</si>
  <si>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</si>
  <si>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</si>
  <si>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</si>
  <si>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</si>
  <si>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</si>
  <si>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</si>
  <si>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</si>
  <si>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</si>
  <si>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</si>
  <si>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</si>
  <si>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</si>
  <si>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</si>
  <si>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</si>
  <si>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</si>
  <si>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</si>
  <si>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</si>
  <si>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</si>
  <si>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</si>
  <si>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</si>
  <si>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</si>
  <si>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</si>
  <si>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</si>
  <si>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</si>
  <si>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</si>
  <si>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</si>
  <si>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</si>
  <si>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</si>
  <si>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</si>
  <si>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</si>
  <si>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</si>
  <si>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</si>
  <si>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</si>
  <si>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</si>
  <si>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</si>
  <si>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</si>
  <si>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</si>
  <si>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</si>
  <si>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</si>
  <si>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</si>
  <si>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</si>
  <si>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</si>
  <si>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</si>
  <si>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</si>
  <si>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</si>
  <si>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</si>
  <si>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</si>
  <si>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</si>
  <si>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</si>
  <si>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</si>
  <si>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</si>
  <si>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</si>
  <si>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</si>
  <si>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</si>
  <si>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</si>
  <si>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</si>
  <si>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</si>
  <si>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</si>
  <si>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</si>
  <si>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</si>
  <si>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</si>
  <si>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</si>
  <si>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</si>
  <si>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</si>
  <si>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</si>
  <si>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</si>
  <si>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</si>
  <si>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</si>
  <si>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</si>
  <si>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</si>
  <si>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</si>
  <si>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</si>
  <si>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</si>
  <si>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</si>
  <si>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</si>
  <si>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</si>
  <si>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</si>
  <si>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</si>
  <si>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</si>
  <si>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</si>
  <si>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</si>
  <si>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</si>
  <si>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</si>
  <si>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</si>
  <si>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</si>
  <si>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</si>
  <si>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</si>
  <si>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</si>
  <si>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</si>
  <si>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</si>
  <si>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</si>
  <si>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</si>
  <si>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</si>
  <si>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</si>
  <si>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</si>
  <si>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</si>
  <si>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</si>
  <si>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</si>
  <si>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</si>
  <si>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</si>
  <si>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</si>
  <si>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</si>
  <si>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</si>
  <si>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</si>
  <si>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</si>
  <si>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</si>
  <si>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</si>
  <si>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</si>
  <si>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</si>
  <si>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</si>
  <si>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</si>
  <si>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</si>
  <si>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</si>
  <si>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</si>
  <si>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</si>
  <si>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</si>
  <si>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</si>
  <si>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</si>
  <si>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</si>
  <si>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</si>
  <si>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</si>
  <si>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</si>
  <si>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</si>
  <si>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</si>
  <si>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</si>
  <si>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</si>
  <si>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</si>
  <si>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</si>
  <si>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</si>
  <si>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</si>
  <si>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</si>
  <si>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</si>
  <si>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</si>
  <si>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</si>
  <si>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</si>
  <si>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</si>
  <si>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</si>
  <si>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</si>
  <si>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</si>
  <si>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</si>
  <si>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</si>
  <si>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</si>
  <si>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</si>
  <si>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</si>
  <si>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</si>
  <si>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</si>
  <si>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</si>
  <si>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</si>
  <si>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</si>
  <si>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</si>
  <si>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</si>
  <si>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</si>
  <si>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</si>
  <si>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</si>
  <si>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</si>
  <si>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</si>
  <si>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</si>
  <si>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</si>
  <si>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</si>
  <si>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</si>
  <si>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</si>
  <si>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</si>
  <si>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</si>
  <si>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</si>
  <si>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</si>
  <si>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</si>
  <si>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</si>
  <si>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</si>
  <si>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</si>
  <si>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</si>
  <si>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</si>
  <si>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</si>
  <si>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</si>
  <si>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</si>
  <si>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</si>
  <si>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</si>
  <si>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</si>
  <si>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</si>
  <si>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</si>
  <si>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</si>
  <si>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</si>
  <si>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</si>
  <si>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</si>
  <si>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</si>
  <si>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</si>
  <si>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</si>
  <si>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</si>
  <si>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</si>
  <si>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</si>
  <si>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</si>
  <si>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</si>
  <si>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</si>
  <si>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</si>
  <si>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</si>
  <si>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</si>
  <si>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</si>
  <si>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</si>
  <si>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</si>
  <si>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</si>
  <si>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</si>
  <si>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</si>
  <si>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</si>
  <si>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</si>
  <si>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</si>
  <si>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</si>
  <si>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</si>
  <si>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</si>
  <si>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</si>
  <si>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</si>
  <si>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</si>
  <si>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</si>
  <si>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</si>
  <si>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</si>
  <si>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</si>
  <si>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</si>
  <si>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</si>
  <si>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</si>
  <si>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</si>
  <si>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</si>
  <si>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</si>
  <si>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</si>
  <si>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</si>
  <si>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</si>
  <si>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</si>
  <si>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</si>
  <si>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</si>
  <si>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</si>
  <si>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</si>
  <si>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</si>
  <si>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</si>
  <si>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</si>
  <si>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</si>
  <si>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</si>
  <si>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</si>
  <si>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</si>
  <si>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</si>
  <si>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</si>
  <si>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</si>
  <si>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</si>
  <si>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</si>
  <si>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</si>
  <si>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</si>
  <si>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</si>
  <si>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</si>
  <si>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</si>
  <si>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</si>
  <si>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</si>
  <si>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</si>
  <si>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</si>
  <si>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</si>
  <si>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</si>
  <si>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</si>
  <si>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</si>
  <si>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</si>
  <si>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</si>
  <si>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</si>
  <si>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</si>
  <si>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</si>
  <si>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</si>
  <si>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</si>
  <si>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</si>
  <si>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</si>
  <si>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</si>
  <si>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</si>
  <si>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</si>
  <si>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</si>
  <si>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</si>
  <si>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</si>
  <si>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</si>
  <si>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</si>
  <si>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</si>
  <si>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</si>
  <si>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</si>
  <si>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</si>
  <si>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</si>
  <si>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</si>
  <si>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</si>
  <si>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</si>
  <si>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</si>
  <si>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</si>
  <si>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</si>
  <si>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</si>
  <si>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</si>
  <si>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</si>
  <si>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</si>
  <si>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</si>
  <si>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</si>
  <si>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</si>
  <si>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</si>
  <si>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</si>
  <si>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</si>
  <si>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</si>
  <si>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</si>
  <si>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</si>
  <si>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</si>
  <si>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</si>
  <si>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</si>
  <si>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</si>
  <si>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</si>
  <si>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</si>
  <si>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</si>
  <si>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</si>
  <si>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</si>
  <si>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</si>
  <si>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</si>
  <si>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</si>
  <si>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</si>
  <si>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</si>
  <si>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</si>
  <si>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</si>
  <si>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</si>
  <si>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</si>
  <si>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</si>
  <si>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</si>
  <si>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</si>
  <si>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</si>
  <si>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</si>
  <si>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</si>
  <si>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</si>
  <si>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</si>
  <si>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</si>
  <si>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</si>
  <si>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</si>
  <si>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</si>
  <si>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</si>
  <si>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</si>
  <si>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</si>
  <si>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</si>
  <si>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</si>
  <si>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</si>
  <si>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</si>
  <si>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</si>
  <si>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</si>
  <si>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</si>
  <si>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</si>
  <si>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</si>
  <si>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</si>
  <si>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</si>
  <si>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</si>
  <si>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</si>
  <si>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</si>
  <si>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</si>
  <si>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</si>
  <si>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</si>
  <si>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</si>
  <si>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</si>
  <si>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</si>
  <si>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</si>
  <si>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</si>
  <si>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</si>
  <si>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</si>
  <si>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</si>
  <si>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</si>
  <si>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</si>
  <si>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</si>
  <si>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</si>
  <si>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</si>
  <si>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</si>
  <si>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</si>
  <si>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</si>
  <si>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</si>
  <si>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</si>
  <si>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</si>
  <si>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</si>
  <si>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</si>
  <si>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</si>
  <si>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</si>
  <si>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</si>
  <si>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</si>
  <si>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</si>
  <si>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</si>
  <si>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</si>
  <si>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</si>
  <si>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</si>
  <si>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</si>
  <si>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</si>
  <si>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</si>
  <si>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</si>
  <si>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</si>
  <si>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</si>
  <si>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</si>
  <si>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</si>
  <si>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</si>
  <si>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</si>
  <si>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</si>
  <si>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</si>
  <si>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</si>
  <si>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</si>
  <si>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</si>
  <si>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</si>
  <si>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</si>
  <si>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</si>
  <si>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</si>
  <si>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</si>
  <si>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</si>
  <si>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</si>
  <si>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</si>
  <si>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</si>
  <si>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</si>
  <si>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</si>
  <si>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</si>
  <si>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</si>
  <si>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</si>
  <si>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</si>
  <si>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</si>
  <si>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</si>
  <si>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</si>
  <si>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</si>
  <si>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</si>
  <si>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</si>
  <si>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</si>
  <si>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</si>
  <si>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</si>
  <si>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</si>
  <si>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</si>
  <si>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</si>
  <si>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</si>
  <si>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</si>
  <si>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</si>
  <si>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</si>
  <si>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</si>
  <si>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</si>
  <si>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</si>
  <si>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</si>
  <si>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</si>
  <si>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</si>
  <si>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</si>
  <si>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</si>
  <si>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</si>
  <si>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</si>
  <si>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</si>
  <si>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</si>
  <si>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</si>
  <si>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</si>
  <si>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</si>
  <si>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</si>
  <si>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</si>
  <si>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</si>
  <si>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</si>
  <si>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</si>
  <si>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</si>
  <si>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</si>
  <si>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</si>
  <si>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</si>
  <si>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</si>
  <si>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</si>
  <si>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</si>
  <si>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</si>
  <si>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</si>
  <si>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</si>
  <si>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</si>
  <si>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</si>
  <si>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</si>
  <si>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</si>
  <si>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</si>
  <si>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</si>
  <si>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</si>
  <si>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</si>
  <si>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</si>
  <si>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</si>
  <si>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</si>
  <si>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</si>
  <si>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</si>
  <si>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</si>
  <si>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</si>
  <si>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</si>
  <si>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</si>
  <si>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</si>
  <si>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</si>
  <si>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</si>
  <si>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</si>
  <si>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</si>
  <si>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</si>
  <si>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</si>
  <si>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</si>
  <si>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</si>
  <si>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</si>
  <si>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</si>
  <si>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</si>
  <si>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</si>
  <si>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</si>
  <si>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</si>
  <si>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</si>
  <si>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</si>
  <si>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</si>
  <si>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</si>
  <si>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</si>
  <si>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</si>
  <si>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</si>
  <si>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</si>
  <si>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</si>
  <si>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</si>
  <si>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</si>
  <si>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</si>
  <si>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</si>
  <si>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</si>
  <si>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</si>
  <si>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</si>
  <si>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</si>
  <si>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</si>
  <si>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</si>
  <si>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</si>
  <si>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</si>
  <si>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</si>
  <si>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</si>
  <si>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</si>
  <si>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</si>
  <si>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</si>
  <si>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</si>
  <si>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</si>
  <si>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</si>
  <si>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</si>
  <si>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</si>
  <si>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</si>
  <si>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</si>
  <si>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</si>
  <si>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</si>
  <si>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</si>
  <si>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</si>
  <si>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</si>
  <si>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</si>
  <si>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</si>
  <si>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</si>
  <si>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</si>
  <si>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</si>
  <si>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</si>
  <si>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</si>
  <si>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</si>
  <si>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</si>
  <si>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</si>
  <si>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</si>
  <si>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</si>
  <si>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</si>
  <si>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</si>
  <si>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</si>
  <si>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</si>
  <si>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</si>
  <si>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</si>
  <si>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</si>
  <si>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</si>
  <si>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</si>
  <si>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</si>
  <si>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</si>
  <si>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</si>
  <si>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</si>
  <si>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</si>
  <si>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</si>
  <si>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</si>
  <si>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</si>
  <si>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</si>
  <si>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</si>
  <si>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</si>
  <si>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</si>
  <si>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</si>
  <si>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</si>
  <si>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</si>
  <si>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</si>
  <si>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</si>
  <si>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</si>
  <si>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</si>
  <si>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</si>
  <si>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</si>
  <si>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</si>
  <si>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</si>
  <si>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</si>
  <si>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</si>
  <si>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</si>
  <si>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</si>
  <si>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</si>
  <si>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</si>
  <si>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</si>
  <si>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</si>
  <si>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</si>
  <si>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</si>
  <si>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</si>
  <si>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</si>
  <si>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</si>
  <si>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</si>
  <si>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</si>
  <si>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</si>
  <si>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</si>
  <si>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</si>
  <si>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</si>
  <si>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</si>
  <si>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</si>
  <si>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</si>
  <si>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</si>
  <si>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</si>
  <si>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</si>
  <si>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</si>
  <si>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</si>
  <si>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</si>
  <si>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</si>
  <si>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</si>
  <si>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</si>
  <si>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</si>
  <si>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</si>
  <si>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</si>
  <si>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</si>
  <si>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</si>
  <si>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</si>
  <si>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</si>
  <si>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</si>
  <si>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</si>
  <si>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</si>
  <si>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</si>
  <si>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</si>
  <si>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</si>
  <si>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</si>
  <si>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</si>
  <si>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</si>
  <si>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</si>
  <si>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</si>
  <si>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</si>
  <si>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</si>
  <si>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</si>
  <si>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</si>
  <si>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</si>
  <si>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</si>
  <si>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</si>
  <si>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</si>
  <si>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</si>
  <si>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</si>
  <si>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</si>
  <si>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</si>
  <si>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</si>
  <si>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</si>
  <si>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</si>
  <si>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</si>
  <si>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</si>
  <si>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</si>
  <si>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</si>
  <si>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</si>
  <si>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</si>
  <si>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</si>
  <si>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</si>
  <si>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</si>
  <si>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</si>
  <si>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</si>
  <si>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</si>
  <si>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</si>
  <si>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</si>
  <si>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</si>
  <si>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</si>
  <si>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</si>
  <si>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</si>
  <si>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</si>
  <si>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</si>
  <si>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</si>
  <si>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</si>
  <si>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</si>
  <si>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</si>
  <si>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</si>
  <si>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</si>
  <si>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</si>
  <si>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</si>
  <si>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</si>
  <si>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</si>
  <si>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</si>
  <si>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</si>
  <si>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</si>
  <si>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</si>
  <si>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</si>
  <si>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</si>
  <si>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</si>
  <si>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</si>
  <si>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</si>
  <si>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</si>
  <si>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</si>
  <si>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</si>
  <si>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</si>
  <si>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</si>
  <si>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</si>
  <si>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</si>
  <si>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</si>
  <si>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</si>
  <si>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</si>
  <si>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</si>
  <si>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</si>
  <si>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</si>
  <si>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</si>
  <si>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</si>
  <si>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</si>
  <si>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</si>
  <si>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</si>
  <si>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</si>
  <si>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</si>
  <si>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</si>
  <si>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</si>
  <si>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</si>
  <si>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</si>
  <si>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</si>
  <si>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</si>
  <si>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</si>
  <si>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</si>
  <si>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</si>
  <si>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</si>
  <si>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</si>
  <si>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</si>
  <si>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</si>
  <si>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</si>
  <si>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</si>
  <si>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</si>
  <si>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</si>
  <si>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</si>
  <si>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</si>
  <si>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</si>
  <si>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</si>
  <si>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</si>
  <si>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</si>
  <si>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</si>
  <si>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</si>
  <si>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</si>
  <si>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</si>
  <si>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</si>
  <si>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</si>
  <si>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</si>
  <si>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</si>
  <si>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</si>
  <si>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</si>
  <si>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</si>
  <si>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</si>
  <si>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</si>
  <si>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</si>
  <si>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</si>
  <si>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</si>
  <si>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</si>
  <si>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</si>
  <si>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</si>
  <si>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</si>
  <si>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</si>
  <si>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</si>
  <si>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</si>
  <si>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</si>
  <si>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</si>
  <si>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</si>
  <si>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</si>
  <si>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</si>
  <si>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</si>
  <si>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</si>
  <si>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</si>
  <si>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</si>
  <si>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</si>
  <si>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</si>
  <si>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</si>
  <si>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</si>
  <si>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</si>
  <si>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</si>
  <si>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</si>
  <si>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</si>
  <si>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</si>
  <si>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</si>
  <si>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</si>
  <si>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</si>
  <si>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</si>
  <si>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</si>
  <si>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</si>
  <si>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</si>
  <si>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</si>
  <si>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</si>
  <si>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</si>
  <si>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</si>
  <si>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</si>
  <si>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</si>
  <si>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</si>
  <si>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</si>
  <si>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</si>
  <si>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</si>
  <si>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</si>
  <si>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</si>
  <si>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</si>
  <si>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</si>
  <si>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</si>
  <si>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</si>
  <si>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</si>
  <si>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</si>
  <si>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</si>
  <si>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</si>
  <si>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</si>
  <si>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</si>
  <si>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</si>
  <si>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</si>
  <si>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</si>
  <si>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</si>
  <si>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</si>
  <si>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</si>
  <si>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</si>
  <si>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</si>
  <si>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</si>
  <si>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</si>
  <si>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</si>
  <si>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</si>
  <si>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</si>
  <si>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</si>
  <si>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</si>
  <si>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</si>
  <si>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</si>
  <si>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</si>
  <si>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</si>
  <si>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</si>
  <si>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</si>
  <si>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</si>
  <si>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</si>
  <si>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</si>
  <si>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</si>
  <si>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</si>
  <si>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</si>
  <si>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</si>
  <si>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</si>
  <si>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</si>
  <si>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</si>
  <si>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</si>
  <si>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</si>
  <si>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</si>
  <si>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</si>
  <si>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</si>
  <si>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</si>
  <si>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</si>
  <si>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</si>
  <si>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</si>
  <si>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</si>
  <si>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</si>
  <si>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</si>
  <si>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</si>
  <si>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</si>
  <si>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</si>
  <si>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</si>
  <si>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</si>
  <si>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</si>
  <si>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</si>
  <si>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</si>
  <si>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</si>
  <si>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</si>
  <si>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</si>
  <si>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</si>
  <si>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</si>
  <si>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</si>
  <si>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</si>
  <si>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</si>
  <si>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</si>
  <si>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</si>
  <si>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</si>
  <si>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</si>
  <si>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</si>
  <si>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</si>
  <si>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</si>
  <si>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</si>
  <si>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</si>
  <si>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</si>
  <si>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</si>
  <si>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</si>
  <si>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</si>
  <si>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</si>
  <si>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</si>
  <si>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</si>
  <si>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</si>
  <si>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</si>
  <si>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</si>
  <si>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</si>
  <si>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</si>
  <si>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</si>
  <si>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</si>
  <si>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</si>
  <si>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</si>
  <si>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</si>
  <si>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</si>
  <si>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</si>
  <si>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</si>
  <si>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</si>
  <si>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</si>
  <si>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</si>
  <si>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</si>
  <si>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</si>
  <si>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</si>
  <si>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</si>
  <si>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</si>
  <si>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</si>
  <si>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</si>
  <si>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</si>
  <si>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</si>
  <si>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</si>
  <si>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</si>
  <si>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</si>
  <si>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</si>
  <si>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</si>
  <si>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</si>
  <si>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</si>
  <si>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</si>
  <si>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</si>
  <si>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</si>
  <si>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</si>
  <si>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</si>
  <si>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</si>
  <si>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</si>
  <si>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</si>
  <si>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</si>
  <si>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</si>
  <si>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</si>
  <si>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</si>
  <si>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</si>
  <si>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</si>
  <si>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</si>
  <si>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</si>
  <si>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</si>
  <si>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</si>
  <si>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</si>
  <si>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</si>
  <si>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</si>
  <si>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</si>
  <si>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</si>
  <si>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</si>
  <si>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</si>
  <si>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</si>
  <si>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</si>
  <si>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</si>
  <si>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</si>
  <si>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</si>
  <si>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</si>
  <si>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</si>
  <si>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</si>
  <si>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</si>
  <si>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</si>
  <si>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</si>
  <si>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</si>
  <si>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</si>
  <si>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</si>
  <si>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</si>
  <si>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</si>
  <si>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</si>
  <si>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</si>
  <si>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</si>
  <si>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</si>
  <si>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</si>
  <si>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</si>
  <si>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</si>
  <si>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</si>
  <si>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</si>
  <si>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</si>
  <si>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</si>
  <si>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</si>
  <si>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</si>
  <si>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</si>
  <si>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</si>
  <si>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</si>
  <si>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</si>
  <si>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</si>
  <si>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</si>
  <si>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</si>
  <si>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</si>
  <si>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</si>
  <si>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</si>
  <si>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</si>
  <si>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</si>
  <si>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</si>
  <si>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</si>
  <si>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</si>
  <si>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</si>
  <si>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</si>
  <si>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</si>
  <si>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</si>
  <si>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</si>
  <si>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</si>
  <si>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</si>
  <si>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</si>
  <si>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</si>
  <si>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</si>
  <si>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</si>
  <si>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</si>
  <si>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</si>
  <si>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</si>
  <si>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</si>
  <si>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</si>
  <si>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</si>
  <si>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</si>
  <si>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</si>
  <si>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</si>
  <si>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</si>
  <si>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</si>
  <si>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</si>
  <si>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</si>
  <si>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</si>
  <si>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</si>
  <si>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</si>
  <si>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</si>
  <si>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</si>
  <si>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</si>
  <si>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</si>
  <si>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</si>
  <si>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</si>
  <si>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</si>
  <si>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</si>
  <si>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</si>
  <si>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</si>
  <si>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</si>
  <si>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</si>
  <si>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</si>
  <si>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</si>
  <si>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</si>
  <si>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</si>
  <si>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</si>
  <si>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</si>
  <si>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</si>
  <si>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</si>
  <si>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</si>
  <si>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</si>
  <si>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</si>
  <si>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</si>
  <si>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</si>
  <si>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</si>
  <si>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</si>
  <si>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</si>
  <si>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</si>
  <si>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</si>
  <si>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</si>
  <si>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</si>
  <si>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</si>
  <si>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</si>
  <si>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</si>
  <si>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</si>
  <si>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</si>
  <si>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</si>
  <si>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</si>
  <si>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</si>
  <si>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</si>
  <si>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</si>
  <si>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</si>
  <si>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</si>
  <si>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</si>
  <si>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</si>
  <si>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</si>
  <si>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</si>
  <si>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</si>
  <si>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</si>
  <si>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</si>
  <si>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</si>
  <si>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</si>
  <si>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</si>
  <si>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</si>
  <si>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</si>
  <si>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</si>
  <si>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</si>
  <si>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</si>
  <si>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</si>
  <si>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</si>
  <si>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</si>
  <si>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</si>
  <si>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</si>
  <si>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</si>
  <si>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</si>
  <si>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</si>
  <si>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</si>
  <si>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</si>
  <si>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</si>
  <si>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</si>
  <si>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</si>
  <si>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</si>
  <si>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</si>
  <si>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</si>
  <si>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</si>
  <si>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</si>
  <si>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</si>
  <si>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</si>
  <si>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</si>
  <si>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</si>
  <si>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</si>
  <si>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</si>
  <si>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</si>
  <si>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</si>
  <si>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</si>
  <si>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</si>
  <si>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</si>
  <si>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</si>
  <si>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</si>
  <si>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</si>
  <si>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</si>
  <si>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</si>
  <si>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</si>
  <si>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</si>
  <si>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</si>
  <si>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</si>
  <si>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</si>
  <si>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</si>
  <si>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</si>
  <si>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</si>
  <si>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</si>
  <si>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</si>
  <si>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</si>
  <si>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</si>
  <si>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</si>
  <si>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</si>
  <si>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</si>
  <si>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</si>
  <si>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</si>
  <si>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</si>
  <si>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</si>
  <si>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</si>
  <si>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</si>
  <si>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</si>
  <si>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</si>
  <si>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</si>
  <si>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</si>
  <si>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</si>
  <si>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</si>
  <si>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</si>
  <si>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</si>
  <si>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</si>
  <si>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</si>
  <si>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</si>
  <si>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</si>
  <si>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</si>
  <si>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</si>
  <si>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</si>
  <si>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</si>
  <si>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</si>
  <si>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</si>
  <si>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</si>
  <si>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</si>
  <si>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</si>
  <si>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</si>
  <si>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</si>
  <si>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</si>
  <si>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</si>
  <si>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</si>
  <si>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</si>
  <si>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</si>
  <si>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</si>
  <si>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</si>
  <si>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</si>
  <si>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</si>
  <si>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</si>
  <si>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</si>
  <si>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</si>
  <si>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</si>
  <si>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</si>
  <si>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</si>
  <si>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</si>
  <si>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</si>
  <si>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</si>
  <si>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</si>
  <si>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</si>
  <si>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</si>
  <si>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</si>
  <si>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</si>
  <si>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</si>
  <si>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</si>
  <si>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</si>
  <si>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</si>
  <si>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</si>
  <si>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</si>
  <si>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</si>
  <si>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</si>
  <si>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</si>
  <si>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</si>
  <si>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</si>
  <si>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</si>
  <si>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</si>
  <si>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</si>
  <si>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</si>
  <si>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</si>
  <si>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</si>
  <si>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</si>
  <si>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</si>
  <si>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</si>
  <si>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</si>
  <si>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</si>
  <si>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</si>
  <si>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</si>
  <si>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</si>
  <si>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</si>
  <si>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</si>
  <si>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</si>
  <si>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</si>
  <si>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</si>
  <si>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</si>
  <si>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</si>
  <si>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</si>
  <si>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</si>
  <si>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</si>
  <si>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</si>
  <si>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</si>
  <si>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</si>
  <si>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</si>
  <si>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</si>
  <si>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</si>
  <si>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</si>
  <si>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</si>
  <si>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</si>
  <si>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</si>
  <si>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</si>
  <si>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</si>
  <si>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</si>
  <si>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</si>
  <si>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</si>
  <si>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</si>
  <si>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</si>
  <si>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</si>
  <si>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</si>
  <si>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</si>
  <si>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</si>
  <si>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</si>
  <si>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</si>
  <si>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</si>
  <si>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</si>
  <si>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</si>
  <si>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</si>
  <si>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</si>
  <si>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</si>
  <si>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</si>
  <si>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</si>
  <si>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</si>
  <si>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</si>
  <si>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</si>
  <si>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</si>
  <si>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</si>
  <si>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</si>
  <si>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</si>
  <si>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</si>
  <si>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</si>
  <si>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</si>
  <si>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</si>
  <si>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</si>
  <si>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</si>
  <si>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</si>
  <si>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</si>
  <si>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</si>
  <si>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</si>
  <si>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</si>
  <si>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</si>
  <si>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</si>
  <si>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</si>
  <si>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</si>
  <si>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</si>
  <si>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</si>
  <si>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</si>
  <si>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</si>
  <si>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</si>
  <si>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</si>
  <si>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</si>
  <si>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</si>
  <si>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</si>
  <si>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</si>
  <si>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</si>
  <si>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</si>
  <si>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</si>
  <si>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</si>
  <si>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</si>
  <si>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</si>
  <si>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</si>
  <si>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</si>
  <si>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</si>
  <si>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</si>
  <si>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</si>
  <si>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</si>
  <si>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</si>
  <si>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</si>
  <si>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</si>
  <si>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</si>
  <si>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</si>
  <si>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</si>
  <si>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</si>
  <si>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</si>
  <si>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</si>
  <si>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</si>
  <si>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</si>
  <si>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</si>
  <si>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</si>
  <si>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</si>
  <si>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</si>
  <si>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</si>
  <si>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</si>
  <si>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</si>
  <si>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</si>
  <si>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</si>
  <si>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</si>
  <si>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</si>
  <si>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</si>
  <si>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</si>
  <si>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</si>
  <si>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</si>
  <si>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</si>
  <si>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</si>
  <si>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</si>
  <si>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</si>
  <si>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</si>
  <si>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</si>
  <si>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</si>
  <si>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</si>
  <si>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</si>
  <si>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</si>
  <si>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</si>
  <si>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</si>
  <si>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</si>
  <si>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</si>
  <si>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</si>
  <si>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</si>
  <si>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</si>
  <si>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</si>
  <si>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</si>
  <si>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</si>
  <si>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</si>
  <si>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</si>
  <si>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</si>
  <si>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</si>
  <si>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</si>
  <si>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</si>
  <si>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</si>
  <si>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</si>
  <si>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</si>
  <si>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</si>
  <si>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</si>
  <si>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</si>
  <si>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</si>
  <si>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</si>
  <si>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</si>
  <si>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</si>
  <si>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</si>
  <si>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</si>
  <si>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</si>
  <si>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</si>
  <si>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</si>
  <si>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</si>
  <si>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</si>
  <si>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</si>
  <si>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</si>
  <si>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</si>
  <si>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</si>
  <si>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</si>
  <si>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</si>
  <si>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</si>
  <si>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</si>
  <si>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</si>
  <si>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</si>
  <si>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</si>
  <si>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</si>
  <si>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</si>
  <si>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</si>
  <si>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</si>
  <si>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</si>
  <si>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</si>
  <si>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</si>
  <si>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</si>
  <si>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</si>
  <si>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</si>
  <si>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</si>
  <si>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</si>
  <si>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</si>
  <si>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</si>
  <si>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</si>
  <si>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</si>
  <si>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</si>
  <si>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</si>
  <si>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</si>
  <si>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</si>
  <si>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</si>
  <si>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</si>
  <si>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</si>
  <si>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</si>
  <si>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</si>
  <si>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</si>
  <si>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</si>
  <si>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</si>
  <si>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</si>
  <si>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</si>
  <si>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</si>
  <si>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</si>
  <si>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</si>
  <si>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</si>
  <si>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</si>
  <si>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</si>
  <si>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</si>
  <si>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</si>
  <si>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</si>
  <si>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</si>
  <si>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</si>
  <si>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</si>
  <si>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</si>
  <si>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</si>
  <si>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</si>
  <si>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</si>
  <si>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</si>
  <si>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</si>
  <si>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</si>
  <si>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</si>
  <si>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</si>
  <si>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</si>
  <si>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</si>
  <si>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</si>
  <si>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</si>
  <si>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</si>
  <si>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</si>
  <si>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</si>
  <si>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</si>
  <si>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</si>
  <si>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</si>
  <si>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</si>
  <si>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</si>
  <si>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</si>
  <si>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</si>
  <si>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</si>
  <si>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</si>
  <si>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</si>
  <si>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</si>
  <si>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</si>
  <si>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</si>
  <si>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</si>
  <si>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</si>
  <si>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</si>
  <si>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</si>
  <si>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</si>
  <si>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</si>
  <si>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</si>
  <si>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</si>
  <si>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</si>
  <si>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</si>
  <si>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</si>
  <si>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</si>
  <si>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</si>
  <si>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</si>
  <si>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</si>
  <si>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</si>
  <si>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</si>
  <si>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</si>
  <si>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</si>
  <si>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</si>
  <si>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</si>
  <si>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</si>
  <si>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</si>
  <si>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</si>
  <si>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</si>
  <si>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</si>
  <si>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</si>
  <si>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</si>
  <si>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</si>
  <si>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</si>
  <si>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</si>
  <si>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</si>
  <si>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</si>
  <si>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</si>
  <si>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</si>
  <si>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</si>
  <si>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</si>
  <si>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</si>
  <si>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</si>
  <si>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</si>
  <si>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</si>
  <si>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</si>
  <si>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</si>
  <si>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</si>
  <si>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</si>
  <si>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</si>
  <si>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</si>
  <si>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</si>
  <si>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</si>
  <si>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</si>
  <si>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</si>
  <si>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</si>
  <si>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</si>
  <si>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</si>
  <si>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</si>
  <si>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</si>
  <si>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</si>
  <si>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</si>
  <si>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</si>
  <si>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</si>
  <si>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</si>
  <si>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</si>
  <si>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</si>
  <si>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</si>
  <si>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</si>
  <si>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</si>
  <si>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</si>
  <si>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</si>
  <si>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</si>
  <si>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</si>
  <si>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</si>
  <si>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</si>
  <si>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</si>
  <si>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</si>
  <si>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</si>
  <si>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</si>
  <si>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</si>
  <si>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</si>
  <si>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</si>
  <si>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</si>
  <si>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</si>
  <si>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</si>
  <si>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</si>
  <si>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</si>
  <si>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</si>
  <si>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</si>
  <si>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</si>
  <si>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</si>
  <si>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</si>
  <si>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</si>
  <si>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</si>
  <si>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</si>
  <si>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</si>
  <si>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</si>
  <si>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</si>
  <si>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</si>
  <si>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</si>
  <si>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</si>
  <si>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</si>
  <si>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</si>
  <si>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</si>
  <si>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</si>
  <si>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</si>
  <si>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</si>
  <si>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</si>
  <si>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</si>
  <si>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</si>
  <si>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</si>
  <si>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</si>
  <si>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</si>
  <si>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</si>
  <si>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</si>
  <si>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</si>
  <si>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</si>
  <si>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</si>
  <si>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</si>
  <si>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</si>
  <si>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</si>
  <si>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</si>
  <si>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</si>
  <si>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</si>
  <si>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</si>
  <si>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</si>
  <si>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</si>
  <si>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</si>
  <si>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</si>
  <si>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</si>
  <si>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</si>
  <si>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</si>
  <si>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</si>
  <si>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</si>
  <si>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</si>
  <si>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</si>
  <si>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</si>
  <si>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</si>
  <si>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</si>
  <si>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</si>
  <si>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</si>
  <si>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</si>
  <si>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</si>
  <si>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</si>
  <si>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</si>
  <si>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</si>
  <si>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</si>
  <si>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</si>
  <si>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</si>
  <si>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</si>
  <si>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</si>
  <si>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</si>
  <si>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</si>
  <si>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</si>
  <si>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</si>
  <si>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</si>
  <si>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</si>
  <si>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</si>
  <si>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</si>
  <si>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</si>
  <si>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</si>
  <si>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</si>
  <si>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</si>
  <si>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</si>
  <si>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</si>
  <si>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</si>
  <si>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</si>
  <si>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</si>
  <si>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</si>
  <si>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</si>
  <si>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</si>
  <si>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</si>
  <si>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</si>
  <si>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</si>
  <si>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</si>
  <si>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</si>
  <si>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</si>
  <si>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</si>
  <si>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</si>
  <si>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</si>
  <si>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</si>
  <si>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</si>
  <si>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</si>
  <si>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</si>
  <si>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</si>
  <si>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</si>
  <si>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</si>
  <si>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</si>
  <si>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</si>
  <si>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</si>
  <si>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</si>
  <si>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</si>
  <si>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</si>
  <si>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</si>
  <si>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</si>
  <si>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</si>
  <si>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</si>
  <si>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</si>
  <si>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</si>
  <si>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</si>
  <si>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</si>
  <si>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</si>
  <si>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</si>
  <si>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</si>
  <si>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</si>
  <si>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</si>
  <si>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</si>
  <si>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</si>
  <si>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</si>
  <si>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</si>
  <si>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</si>
  <si>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</si>
  <si>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</si>
  <si>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</si>
  <si>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</si>
  <si>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</si>
  <si>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</si>
  <si>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</si>
  <si>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</si>
  <si>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</si>
  <si>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</si>
  <si>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</si>
  <si>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</si>
  <si>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</si>
  <si>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</si>
  <si>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</si>
  <si>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</si>
  <si>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</si>
  <si>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</si>
  <si>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</si>
  <si>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</si>
  <si>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</si>
  <si>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</si>
  <si>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</si>
  <si>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</si>
  <si>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</si>
  <si>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</si>
  <si>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</si>
  <si>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</si>
  <si>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</si>
  <si>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</si>
  <si>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</si>
  <si>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</si>
  <si>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</si>
  <si>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</si>
  <si>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</si>
  <si>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</si>
  <si>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</si>
  <si>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</si>
  <si>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</si>
  <si>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</si>
  <si>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</si>
  <si>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</si>
  <si>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</si>
  <si>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</si>
  <si>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</si>
  <si>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</si>
  <si>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</si>
  <si>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</si>
  <si>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</si>
  <si>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</si>
  <si>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</si>
  <si>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</si>
  <si>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</si>
  <si>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</si>
  <si>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</si>
  <si>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</si>
  <si>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</si>
  <si>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</si>
  <si>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</si>
  <si>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</si>
  <si>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</si>
  <si>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</si>
  <si>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</si>
  <si>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</si>
  <si>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</si>
  <si>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</si>
  <si>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</si>
  <si>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</si>
  <si>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</si>
  <si>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</si>
  <si>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</si>
  <si>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</si>
  <si>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</si>
  <si>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</si>
  <si>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</si>
  <si>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</si>
  <si>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</si>
  <si>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</si>
  <si>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</si>
  <si>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</si>
  <si>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</si>
  <si>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</si>
  <si>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</si>
  <si>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</si>
  <si>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</si>
  <si>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</si>
  <si>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</si>
  <si>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</si>
  <si>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</si>
  <si>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</si>
  <si>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</si>
  <si>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</si>
  <si>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</si>
  <si>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</si>
  <si>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</si>
  <si>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</si>
  <si>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</si>
  <si>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</si>
  <si>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</si>
  <si>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</si>
  <si>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</si>
  <si>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</si>
  <si>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</si>
  <si>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</si>
  <si>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</si>
  <si>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</si>
  <si>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</si>
  <si>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</si>
  <si>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</si>
  <si>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</si>
  <si>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</si>
  <si>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</si>
  <si>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</si>
  <si>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</si>
  <si>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</si>
  <si>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</si>
  <si>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</si>
  <si>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</si>
  <si>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</si>
  <si>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</si>
  <si>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</si>
  <si>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</si>
  <si>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</si>
  <si>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</si>
  <si>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</si>
  <si>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</si>
  <si>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</si>
  <si>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</si>
  <si>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</si>
  <si>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</si>
  <si>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</si>
  <si>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</si>
  <si>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</si>
  <si>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</si>
  <si>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</si>
  <si>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</si>
  <si>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</si>
  <si>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</si>
  <si>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</si>
  <si>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</si>
  <si>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</si>
  <si>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</si>
  <si>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</si>
  <si>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</si>
  <si>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</si>
  <si>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</si>
  <si>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</si>
  <si>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</si>
  <si>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</si>
  <si>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</si>
  <si>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</si>
  <si>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</si>
  <si>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</si>
  <si>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</si>
  <si>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</si>
  <si>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</si>
  <si>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</si>
  <si>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</si>
  <si>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</si>
  <si>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</si>
  <si>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</si>
  <si>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</si>
  <si>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</si>
  <si>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</si>
  <si>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</si>
  <si>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</si>
  <si>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</si>
  <si>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</si>
  <si>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</si>
  <si>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</si>
  <si>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</si>
  <si>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</si>
  <si>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</si>
  <si>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</si>
  <si>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</si>
  <si>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</si>
  <si>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</si>
  <si>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</si>
  <si>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</si>
  <si>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</si>
  <si>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</si>
  <si>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</si>
  <si>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</si>
  <si>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</si>
  <si>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</si>
  <si>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</si>
  <si>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</si>
  <si>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</si>
  <si>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</si>
  <si>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</si>
  <si>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</si>
  <si>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</si>
  <si>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</si>
  <si>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</si>
  <si>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</si>
  <si>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</si>
  <si>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</si>
  <si>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</si>
  <si>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</si>
  <si>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</si>
  <si>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</si>
  <si>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</si>
  <si>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</si>
  <si>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</si>
  <si>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</si>
  <si>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</si>
  <si>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</si>
  <si>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</si>
  <si>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</si>
  <si>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</si>
  <si>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</si>
  <si>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</si>
  <si>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</si>
  <si>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</si>
  <si>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</si>
  <si>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</si>
  <si>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</si>
  <si>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</si>
  <si>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</si>
  <si>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</si>
  <si>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</si>
  <si>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</si>
  <si>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</si>
  <si>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</si>
  <si>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</si>
  <si>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</si>
  <si>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</si>
  <si>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</si>
  <si>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</si>
  <si>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</si>
  <si>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</si>
  <si>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</si>
  <si>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</si>
  <si>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</si>
  <si>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</si>
  <si>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</si>
  <si>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</si>
  <si>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</si>
  <si>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</si>
  <si>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</si>
  <si>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</si>
  <si>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</si>
  <si>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</si>
  <si>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</si>
  <si>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</si>
  <si>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</si>
  <si>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</si>
  <si>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</si>
  <si>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</si>
  <si>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</si>
  <si>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</si>
  <si>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</si>
  <si>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</si>
  <si>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</si>
  <si>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</si>
  <si>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</si>
  <si>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</si>
  <si>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</si>
  <si>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</si>
  <si>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</si>
  <si>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</si>
  <si>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</si>
  <si>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</si>
  <si>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</si>
  <si>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</si>
  <si>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</si>
  <si>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</si>
  <si>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</si>
  <si>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</si>
  <si>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</si>
  <si>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</si>
  <si>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</si>
  <si>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</si>
  <si>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</si>
  <si>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</si>
  <si>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</si>
  <si>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</si>
  <si>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</si>
  <si>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</si>
  <si>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</si>
  <si>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</si>
  <si>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</si>
  <si>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</si>
  <si>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</si>
  <si>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</si>
  <si>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</si>
  <si>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</si>
  <si>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</si>
  <si>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</si>
  <si>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</si>
  <si>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</si>
  <si>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</si>
  <si>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</si>
  <si>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</si>
  <si>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</si>
  <si>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</si>
  <si>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</si>
  <si>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</si>
  <si>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</si>
  <si>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</si>
  <si>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</si>
  <si>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</si>
  <si>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</si>
  <si>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</si>
  <si>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</si>
  <si>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</si>
  <si>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</si>
  <si>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</si>
  <si>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</si>
  <si>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</si>
  <si>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</si>
  <si>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</si>
  <si>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</si>
  <si>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</si>
  <si>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</si>
  <si>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</si>
  <si>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</si>
  <si>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</si>
  <si>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</si>
  <si>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</si>
  <si>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</si>
  <si>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</si>
  <si>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</si>
  <si>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</si>
  <si>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</si>
  <si>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</si>
  <si>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</si>
  <si>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</si>
  <si>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</si>
  <si>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</si>
  <si>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</si>
  <si>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</si>
  <si>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</si>
  <si>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</si>
  <si>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</si>
  <si>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</si>
  <si>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</si>
  <si>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</si>
  <si>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</si>
  <si>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</si>
  <si>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</si>
  <si>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</si>
  <si>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</si>
  <si>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</si>
  <si>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</si>
  <si>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</si>
  <si>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</si>
  <si>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</si>
  <si>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</si>
  <si>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</si>
  <si>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</si>
  <si>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</si>
  <si>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</si>
  <si>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</si>
  <si>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</si>
  <si>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</si>
  <si>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</si>
  <si>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</si>
  <si>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</si>
  <si>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</si>
  <si>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</si>
  <si>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</si>
  <si>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</si>
  <si>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</si>
  <si>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</si>
  <si>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</si>
  <si>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</si>
  <si>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</si>
  <si>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</si>
  <si>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</si>
  <si>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</si>
  <si>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</si>
  <si>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</si>
  <si>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</si>
  <si>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</si>
  <si>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</si>
  <si>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</si>
  <si>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</si>
  <si>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</si>
  <si>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</si>
  <si>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</si>
  <si>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</si>
  <si>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</si>
  <si>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</si>
  <si>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</si>
  <si>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</si>
  <si>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</si>
  <si>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</si>
  <si>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</si>
  <si>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</si>
  <si>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</si>
  <si>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</si>
  <si>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</si>
  <si>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</si>
  <si>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</si>
  <si>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</si>
  <si>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</si>
  <si>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</si>
  <si>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</si>
  <si>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</si>
  <si>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</si>
  <si>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</si>
  <si>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</si>
  <si>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</si>
  <si>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</si>
  <si>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</si>
  <si>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</si>
  <si>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</si>
  <si>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</si>
  <si>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</si>
  <si>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</si>
  <si>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</si>
  <si>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</si>
  <si>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</si>
  <si>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</si>
  <si>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</si>
  <si>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</si>
  <si>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</si>
  <si>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</si>
  <si>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</si>
  <si>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</si>
  <si>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</si>
  <si>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</si>
  <si>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</si>
  <si>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</si>
  <si>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</si>
  <si>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</si>
  <si>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</si>
  <si>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</si>
  <si>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</si>
  <si>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</si>
  <si>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</si>
  <si>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</si>
  <si>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</si>
  <si>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</si>
  <si>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</si>
  <si>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</si>
  <si>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</si>
  <si>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</si>
  <si>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</si>
  <si>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</si>
  <si>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</si>
  <si>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</si>
  <si>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</si>
  <si>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</si>
  <si>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</si>
  <si>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</si>
  <si>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</si>
  <si>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</si>
  <si>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</si>
  <si>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</si>
  <si>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</si>
  <si>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</si>
  <si>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</si>
  <si>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</si>
  <si>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</si>
  <si>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</si>
  <si>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</si>
  <si>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</si>
  <si>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</si>
  <si>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</si>
  <si>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</si>
  <si>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</si>
  <si>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</si>
  <si>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</si>
  <si>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</si>
  <si>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</si>
  <si>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</si>
  <si>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</si>
  <si>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</si>
  <si>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</si>
  <si>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</si>
  <si>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</si>
  <si>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</si>
  <si>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</si>
  <si>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</si>
  <si>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</si>
  <si>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</si>
  <si>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</si>
  <si>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</si>
  <si>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</si>
  <si>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</si>
  <si>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</si>
  <si>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</si>
  <si>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</si>
  <si>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</si>
  <si>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</si>
  <si>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</si>
  <si>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</si>
  <si>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</si>
  <si>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</si>
  <si>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</si>
  <si>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</si>
  <si>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</si>
  <si>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</si>
  <si>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</si>
  <si>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</si>
  <si>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</si>
  <si>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</si>
  <si>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</si>
  <si>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</si>
  <si>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</si>
  <si>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</si>
  <si>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</si>
  <si>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</si>
  <si>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</si>
  <si>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</si>
  <si>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</si>
  <si>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</si>
  <si>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</si>
  <si>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</si>
  <si>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</si>
  <si>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</si>
  <si>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</si>
  <si>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</si>
  <si>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</si>
  <si>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</si>
  <si>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</si>
  <si>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</si>
  <si>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</si>
  <si>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</si>
  <si>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</si>
  <si>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</si>
  <si>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</si>
  <si>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</si>
  <si>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</si>
  <si>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</si>
  <si>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</si>
  <si>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</si>
  <si>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</si>
  <si>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</si>
  <si>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</si>
  <si>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</si>
  <si>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</si>
  <si>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</si>
  <si>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</si>
  <si>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</si>
  <si>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</si>
  <si>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</si>
  <si>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</si>
  <si>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</si>
  <si>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</si>
  <si>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</si>
  <si>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</si>
  <si>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</si>
  <si>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</si>
  <si>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</si>
  <si>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</si>
  <si>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</si>
  <si>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</si>
  <si>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</si>
  <si>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</si>
  <si>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</si>
  <si>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</si>
  <si>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</si>
  <si>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</si>
  <si>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</si>
  <si>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</si>
  <si>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</si>
  <si>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</si>
  <si>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</si>
  <si>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</si>
  <si>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</si>
  <si>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</si>
  <si>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</si>
  <si>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</si>
  <si>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</si>
  <si>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</si>
  <si>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</si>
  <si>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</si>
  <si>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</si>
  <si>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</si>
  <si>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</si>
  <si>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</si>
  <si>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</si>
  <si>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</si>
  <si>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</si>
  <si>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</si>
  <si>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</si>
  <si>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</si>
  <si>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</si>
  <si>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</si>
  <si>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</si>
  <si>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</si>
  <si>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</si>
  <si>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</si>
  <si>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</si>
  <si>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</si>
  <si>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</si>
  <si>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</si>
  <si>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</si>
  <si>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</si>
  <si>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</si>
  <si>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</si>
  <si>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</si>
  <si>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</si>
  <si>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</si>
  <si>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</si>
  <si>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</si>
  <si>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</si>
  <si>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</si>
  <si>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</si>
  <si>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</si>
  <si>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</si>
  <si>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</si>
  <si>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</si>
  <si>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</si>
  <si>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</si>
  <si>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</si>
  <si>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</si>
  <si>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</si>
  <si>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</si>
  <si>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</si>
  <si>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</si>
  <si>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</si>
  <si>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</si>
  <si>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</si>
  <si>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</si>
  <si>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</si>
  <si>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</si>
  <si>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</si>
  <si>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</si>
  <si>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</si>
  <si>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</si>
  <si>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</si>
  <si>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</si>
  <si>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</si>
  <si>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</si>
  <si>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</si>
  <si>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</si>
  <si>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</si>
  <si>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</si>
  <si>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</si>
  <si>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</si>
  <si>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</si>
  <si>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</si>
  <si>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</si>
  <si>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</si>
  <si>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</si>
  <si>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</si>
  <si>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</si>
  <si>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</si>
  <si>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</si>
  <si>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</si>
  <si>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</si>
  <si>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</si>
  <si>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</si>
  <si>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</si>
  <si>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</si>
  <si>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</si>
  <si>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</si>
  <si>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</si>
  <si>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</si>
  <si>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</si>
  <si>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</si>
  <si>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</si>
  <si>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</si>
  <si>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</si>
  <si>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</si>
  <si>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</si>
  <si>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</si>
  <si>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</si>
  <si>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</si>
  <si>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</si>
  <si>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</si>
  <si>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</si>
  <si>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</si>
  <si>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</si>
  <si>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</si>
  <si>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</si>
  <si>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</si>
  <si>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</si>
  <si>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</si>
  <si>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</si>
  <si>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</si>
  <si>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</si>
  <si>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</si>
  <si>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</si>
  <si>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</si>
  <si>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</si>
  <si>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</si>
  <si>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</si>
  <si>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</si>
  <si>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</si>
  <si>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</si>
  <si>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</si>
  <si>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</si>
  <si>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</si>
  <si>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</si>
  <si>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</si>
  <si>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</si>
  <si>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</si>
  <si>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</si>
  <si>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</si>
  <si>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</si>
  <si>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</si>
  <si>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</si>
  <si>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</si>
  <si>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</si>
  <si>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</si>
  <si>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</si>
  <si>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</si>
  <si>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</si>
  <si>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</si>
  <si>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</si>
  <si>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</si>
  <si>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</si>
  <si>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</si>
  <si>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</si>
  <si>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</si>
  <si>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</si>
  <si>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</si>
  <si>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</si>
  <si>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</si>
  <si>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</si>
  <si>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</si>
  <si>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</si>
  <si>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</si>
  <si>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</si>
  <si>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</si>
  <si>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</si>
  <si>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</si>
  <si>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</si>
  <si>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</si>
  <si>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</si>
  <si>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</si>
  <si>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</si>
  <si>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</si>
  <si>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</si>
  <si>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</si>
  <si>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</si>
  <si>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</si>
  <si>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</si>
  <si>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</si>
  <si>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</si>
  <si>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</si>
  <si>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</si>
  <si>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</si>
  <si>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</si>
  <si>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</si>
  <si>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</si>
  <si>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</si>
  <si>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</si>
  <si>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</si>
  <si>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</si>
  <si>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</si>
  <si>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</si>
  <si>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</si>
  <si>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</si>
  <si>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</si>
  <si>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</si>
  <si>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</si>
  <si>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</si>
  <si>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</si>
  <si>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</si>
  <si>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</si>
  <si>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</si>
  <si>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</si>
  <si>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</si>
  <si>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</si>
  <si>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</si>
  <si>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</si>
  <si>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</si>
  <si>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</si>
  <si>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</si>
  <si>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</si>
  <si>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</si>
  <si>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</si>
  <si>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</si>
  <si>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</si>
  <si>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</si>
  <si>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</si>
  <si>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</si>
  <si>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</si>
  <si>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</si>
  <si>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</si>
  <si>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</si>
  <si>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</si>
  <si>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</si>
  <si>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</si>
  <si>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</si>
  <si>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</si>
  <si>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</si>
  <si>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</si>
  <si>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</si>
  <si>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</si>
  <si>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</si>
  <si>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</si>
  <si>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</si>
  <si>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</si>
  <si>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</si>
  <si>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</si>
  <si>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</si>
  <si>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</si>
  <si>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</si>
  <si>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</si>
  <si>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</si>
  <si>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</si>
  <si>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</si>
  <si>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</si>
  <si>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</si>
  <si>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</si>
  <si>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</si>
  <si>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</si>
  <si>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</si>
  <si>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</si>
  <si>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</si>
  <si>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</si>
  <si>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</si>
  <si>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</si>
  <si>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</si>
  <si>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</si>
  <si>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</si>
  <si>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</si>
  <si>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</si>
  <si>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</si>
  <si>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</si>
  <si>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</si>
  <si>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</si>
  <si>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</si>
  <si>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</si>
  <si>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</si>
  <si>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</si>
  <si>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</si>
  <si>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</si>
  <si>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</si>
  <si>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</si>
  <si>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</si>
  <si>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</si>
  <si>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</si>
  <si>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</si>
  <si>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</si>
  <si>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</si>
  <si>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</si>
  <si>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</si>
  <si>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</si>
  <si>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</si>
  <si>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</si>
  <si>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</si>
  <si>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</si>
  <si>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</si>
  <si>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</si>
  <si>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</si>
  <si>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</si>
  <si>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</si>
  <si>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</si>
  <si>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</si>
  <si>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</si>
  <si>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</si>
  <si>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</si>
  <si>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</si>
  <si>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</si>
  <si>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</si>
  <si>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</si>
  <si>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</si>
  <si>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</si>
  <si>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</si>
  <si>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</si>
  <si>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</si>
  <si>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</si>
  <si>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</si>
  <si>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</si>
  <si>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</si>
  <si>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</si>
  <si>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</si>
  <si>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</si>
  <si>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</si>
  <si>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</si>
  <si>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</si>
  <si>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</si>
  <si>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</si>
  <si>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</si>
  <si>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</si>
  <si>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</si>
  <si>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</si>
  <si>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</si>
  <si>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</si>
  <si>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</si>
  <si>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</si>
  <si>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</si>
  <si>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</si>
  <si>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</si>
  <si>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</si>
  <si>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</si>
  <si>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</si>
  <si>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</si>
  <si>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</si>
  <si>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</si>
  <si>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</si>
  <si>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</si>
  <si>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</si>
  <si>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</si>
  <si>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</si>
  <si>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</si>
  <si>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</si>
  <si>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</si>
  <si>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</si>
  <si>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</si>
  <si>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</si>
  <si>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</si>
  <si>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</si>
  <si>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</si>
  <si>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</si>
  <si>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</si>
  <si>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</si>
  <si>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</si>
  <si>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</si>
  <si>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</si>
  <si>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</si>
  <si>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</si>
  <si>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</si>
  <si>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</si>
  <si>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</si>
  <si>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</si>
  <si>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</si>
  <si>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</si>
  <si>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</si>
  <si>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</si>
  <si>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</si>
  <si>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</si>
  <si>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</si>
  <si>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</si>
  <si>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</si>
  <si>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</si>
  <si>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</si>
  <si>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</si>
  <si>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</si>
  <si>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</si>
  <si>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</si>
  <si>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</si>
  <si>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</si>
  <si>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</si>
  <si>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</si>
  <si>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</si>
  <si>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</si>
  <si>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</si>
  <si>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</si>
  <si>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</si>
  <si>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</si>
  <si>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</si>
  <si>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</si>
  <si>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</si>
  <si>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</si>
  <si>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</si>
  <si>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</si>
  <si>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</si>
  <si>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</si>
  <si>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</si>
  <si>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</si>
  <si>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</si>
  <si>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</si>
  <si>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</si>
  <si>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</si>
  <si>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</si>
  <si>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</si>
  <si>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</si>
  <si>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</si>
  <si>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</si>
  <si>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</si>
  <si>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</si>
  <si>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</si>
  <si>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</si>
  <si>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</si>
  <si>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</si>
  <si>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</si>
  <si>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</si>
  <si>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</si>
  <si>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</si>
  <si>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</si>
  <si>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</si>
  <si>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</si>
  <si>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</si>
  <si>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</si>
  <si>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</si>
  <si>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</si>
  <si>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</si>
  <si>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</si>
  <si>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</si>
  <si>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</si>
  <si>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</si>
  <si>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</si>
  <si>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</si>
  <si>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</si>
  <si>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</si>
  <si>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</si>
  <si>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</si>
  <si>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</si>
  <si>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</si>
  <si>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</si>
  <si>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</si>
  <si>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</si>
  <si>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</si>
  <si>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</si>
  <si>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</si>
  <si>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</si>
  <si>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</si>
  <si>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</si>
  <si>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</si>
  <si>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</si>
  <si>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</si>
  <si>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</si>
  <si>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</si>
  <si>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</si>
  <si>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</si>
  <si>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</si>
  <si>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</si>
  <si>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</si>
  <si>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</si>
  <si>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</si>
  <si>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</si>
  <si>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</si>
  <si>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</si>
  <si>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</si>
  <si>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</si>
  <si>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</si>
  <si>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</si>
  <si>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</si>
  <si>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</si>
  <si>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</si>
  <si>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</si>
  <si>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</si>
  <si>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</si>
  <si>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</si>
  <si>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</si>
  <si>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</si>
  <si>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</si>
  <si>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</si>
  <si>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</si>
  <si>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</si>
  <si>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</si>
  <si>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</si>
  <si>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</si>
  <si>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</si>
  <si>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</si>
  <si>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</si>
  <si>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</si>
  <si>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</si>
  <si>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</si>
  <si>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</si>
  <si>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</si>
  <si>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</si>
  <si>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</si>
  <si>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</si>
  <si>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</si>
  <si>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</si>
  <si>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</si>
  <si>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</si>
  <si>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</si>
  <si>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</si>
  <si>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</si>
  <si>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</si>
  <si>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</si>
  <si>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</si>
  <si>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</si>
  <si>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</si>
  <si>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</si>
  <si>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</si>
  <si>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</si>
  <si>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</si>
  <si>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</si>
  <si>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</si>
  <si>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</si>
  <si>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</si>
  <si>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</si>
  <si>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</si>
  <si>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</si>
  <si>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</si>
  <si>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</si>
  <si>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</si>
  <si>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</si>
  <si>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</si>
  <si>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</si>
  <si>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</si>
  <si>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</si>
  <si>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</si>
  <si>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</si>
  <si>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</si>
  <si>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</si>
  <si>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</si>
  <si>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</si>
  <si>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</si>
  <si>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</si>
  <si>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</si>
  <si>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</si>
  <si>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</si>
  <si>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</si>
  <si>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</si>
  <si>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</si>
  <si>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</si>
  <si>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</si>
  <si>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</si>
  <si>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</si>
  <si>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</si>
  <si>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</si>
  <si>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</si>
  <si>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</si>
  <si>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</si>
  <si>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</si>
  <si>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</si>
  <si>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</si>
  <si>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</si>
  <si>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</si>
  <si>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</si>
  <si>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</si>
  <si>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</si>
  <si>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</si>
  <si>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</si>
  <si>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</si>
  <si>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</si>
  <si>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</si>
  <si>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</si>
  <si>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</si>
  <si>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</si>
  <si>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</si>
  <si>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</si>
  <si>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</si>
  <si>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</si>
  <si>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</si>
  <si>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</si>
  <si>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</si>
  <si>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</si>
  <si>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</si>
  <si>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</si>
  <si>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</si>
  <si>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</si>
  <si>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</si>
  <si>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</si>
  <si>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</si>
  <si>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</si>
  <si>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</si>
  <si>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</si>
  <si>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</si>
  <si>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</si>
  <si>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</si>
  <si>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</si>
  <si>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</si>
  <si>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</si>
  <si>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</si>
  <si>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</si>
  <si>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</si>
  <si>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</si>
  <si>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</si>
  <si>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</si>
  <si>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</si>
  <si>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</si>
  <si>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</si>
  <si>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</si>
  <si>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</si>
  <si>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</si>
  <si>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</si>
  <si>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</si>
  <si>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</si>
  <si>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</si>
  <si>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</si>
  <si>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</si>
  <si>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</si>
  <si>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</si>
  <si>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</si>
  <si>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</si>
  <si>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</si>
  <si>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</si>
  <si>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</si>
  <si>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</si>
  <si>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</si>
  <si>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</si>
  <si>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</si>
  <si>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</si>
  <si>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</si>
  <si>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</si>
  <si>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</si>
  <si>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</si>
  <si>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</si>
  <si>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</si>
  <si>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</si>
  <si>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</si>
  <si>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</si>
  <si>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</si>
  <si>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</si>
  <si>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</si>
  <si>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</si>
  <si>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</si>
  <si>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</si>
  <si>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</si>
  <si>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</si>
  <si>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</si>
  <si>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</si>
  <si>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</si>
  <si>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</si>
  <si>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</si>
  <si>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</si>
  <si>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</si>
  <si>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</si>
  <si>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</si>
  <si>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</si>
  <si>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</si>
  <si>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</si>
  <si>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</si>
  <si>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</si>
  <si>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</si>
  <si>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</si>
  <si>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</si>
  <si>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</si>
  <si>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</si>
  <si>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</si>
  <si>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</si>
  <si>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</si>
  <si>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</si>
  <si>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</si>
  <si>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</si>
  <si>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</si>
  <si>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</si>
  <si>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</si>
  <si>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</si>
  <si>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</si>
  <si>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</si>
  <si>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</si>
  <si>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</si>
  <si>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</si>
  <si>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</si>
  <si>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</si>
  <si>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</si>
  <si>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</si>
  <si>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</si>
  <si>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</si>
  <si>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</si>
  <si>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</si>
  <si>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</si>
  <si>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</si>
  <si>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</si>
  <si>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</si>
  <si>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</si>
  <si>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</si>
  <si>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</si>
  <si>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</si>
  <si>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</si>
  <si>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</si>
  <si>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</si>
  <si>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</si>
  <si>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</si>
  <si>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</si>
  <si>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</si>
  <si>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</si>
  <si>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</si>
  <si>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</si>
  <si>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</si>
  <si>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</si>
  <si>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</si>
  <si>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</si>
  <si>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</si>
  <si>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</si>
  <si>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</si>
  <si>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</si>
  <si>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</si>
  <si>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</si>
  <si>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</si>
  <si>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</si>
  <si>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</si>
  <si>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</si>
  <si>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</si>
  <si>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</si>
  <si>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</si>
  <si>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</si>
  <si>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</si>
  <si>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</si>
  <si>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</si>
  <si>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</si>
  <si>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</si>
  <si>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</si>
  <si>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</si>
  <si>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</si>
  <si>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</si>
  <si>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</si>
  <si>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</si>
  <si>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</si>
  <si>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</si>
  <si>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</si>
  <si>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</si>
  <si>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</si>
  <si>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</si>
  <si>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</si>
  <si>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</si>
  <si>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</si>
  <si>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</si>
  <si>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</si>
  <si>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</si>
  <si>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</si>
  <si>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</si>
  <si>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</si>
  <si>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</si>
  <si>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</si>
  <si>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</si>
  <si>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</si>
  <si>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</si>
  <si>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</si>
  <si>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</si>
  <si>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</si>
  <si>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</si>
  <si>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</si>
  <si>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</si>
  <si>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</si>
  <si>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</si>
  <si>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</si>
  <si>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</si>
  <si>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</si>
  <si>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</si>
  <si>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</si>
  <si>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</si>
  <si>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</si>
  <si>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</si>
  <si>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</si>
  <si>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</si>
  <si>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</si>
  <si>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</si>
  <si>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</si>
  <si>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</si>
  <si>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</si>
  <si>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</si>
  <si>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</si>
  <si>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</si>
  <si>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</si>
  <si>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</si>
  <si>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</si>
  <si>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</si>
  <si>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</si>
  <si>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</si>
  <si>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</si>
  <si>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</si>
  <si>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</si>
  <si>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</si>
  <si>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</si>
  <si>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</si>
  <si>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</si>
  <si>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</si>
  <si>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</si>
  <si>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</si>
  <si>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</si>
  <si>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</si>
  <si>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</si>
  <si>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</si>
  <si>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</si>
  <si>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</si>
  <si>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</si>
  <si>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</si>
  <si>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</si>
  <si>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</si>
  <si>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</si>
  <si>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</si>
  <si>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</si>
  <si>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</si>
  <si>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</si>
  <si>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</si>
  <si>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</si>
  <si>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</si>
  <si>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</si>
  <si>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</si>
  <si>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</si>
  <si>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</si>
  <si>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</si>
  <si>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</si>
  <si>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</si>
  <si>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</si>
  <si>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</si>
  <si>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</si>
  <si>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</si>
  <si>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</si>
  <si>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</si>
  <si>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</si>
  <si>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</si>
  <si>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</si>
  <si>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</si>
  <si>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</si>
  <si>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</si>
  <si>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</si>
  <si>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</si>
  <si>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</si>
  <si>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</si>
  <si>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</si>
  <si>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</si>
  <si>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</si>
  <si>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</si>
  <si>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</si>
  <si>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</si>
  <si>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</si>
  <si>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</si>
  <si>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</si>
  <si>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</si>
  <si>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</si>
  <si>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</si>
  <si>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</si>
  <si>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</si>
  <si>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</si>
  <si>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</si>
  <si>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</si>
  <si>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</si>
  <si>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</si>
  <si>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</si>
  <si>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</si>
  <si>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</si>
  <si>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</si>
  <si>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</si>
  <si>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</si>
  <si>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</si>
  <si>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</si>
  <si>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</si>
  <si>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</si>
  <si>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</si>
  <si>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</si>
  <si>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</si>
  <si>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</si>
  <si>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</si>
  <si>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</si>
  <si>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</si>
  <si>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</si>
  <si>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</si>
  <si>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</si>
  <si>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</si>
  <si>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</si>
  <si>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</si>
  <si>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</si>
  <si>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</si>
  <si>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</si>
  <si>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</si>
  <si>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</si>
  <si>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</si>
  <si>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</si>
  <si>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</si>
  <si>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</si>
  <si>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</si>
  <si>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</si>
  <si>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</si>
  <si>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</si>
  <si>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</si>
  <si>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</si>
  <si>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</si>
  <si>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</si>
  <si>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</si>
  <si>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</si>
  <si>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</si>
  <si>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</si>
  <si>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</si>
  <si>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</si>
  <si>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</si>
  <si>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</si>
  <si>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</si>
  <si>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</si>
  <si>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</si>
  <si>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</si>
  <si>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</si>
  <si>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</si>
  <si>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</si>
  <si>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</si>
  <si>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</si>
  <si>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</si>
  <si>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</si>
  <si>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</si>
  <si>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</si>
  <si>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</si>
  <si>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</si>
  <si>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</si>
  <si>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</si>
  <si>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</si>
  <si>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</si>
  <si>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</si>
  <si>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</si>
  <si>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</si>
  <si>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</si>
  <si>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</si>
  <si>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</si>
  <si>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</si>
  <si>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</si>
  <si>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</si>
  <si>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</si>
  <si>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</si>
  <si>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</si>
  <si>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</si>
  <si>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</si>
  <si>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</si>
  <si>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</si>
  <si>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</si>
  <si>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</si>
  <si>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</si>
  <si>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</si>
  <si>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</si>
  <si>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</si>
  <si>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</si>
  <si>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</si>
  <si>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</si>
  <si>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</si>
  <si>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</si>
  <si>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</si>
  <si>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</si>
  <si>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</si>
  <si>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</si>
  <si>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</si>
  <si>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</si>
  <si>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</si>
  <si>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</si>
  <si>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</si>
  <si>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</si>
  <si>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</si>
  <si>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</si>
  <si>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</si>
  <si>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</si>
  <si>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</si>
  <si>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</si>
  <si>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</si>
  <si>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</si>
  <si>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</si>
  <si>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</si>
  <si>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</si>
  <si>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</si>
  <si>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</si>
  <si>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</si>
  <si>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</si>
  <si>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</si>
  <si>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</si>
  <si>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</si>
  <si>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</si>
  <si>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</si>
  <si>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</si>
  <si>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</si>
  <si>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</si>
  <si>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</si>
  <si>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</si>
  <si>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</si>
  <si>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</si>
  <si>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</si>
  <si>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</si>
  <si>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</si>
  <si>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</si>
  <si>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</si>
  <si>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</si>
  <si>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</si>
  <si>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</si>
  <si>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</si>
  <si>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</si>
  <si>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</si>
  <si>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</si>
  <si>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</si>
  <si>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</si>
  <si>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</si>
  <si>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</si>
  <si>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</si>
  <si>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</si>
  <si>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</si>
  <si>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</si>
  <si>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</si>
  <si>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</si>
  <si>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</si>
  <si>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</si>
  <si>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</si>
  <si>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</si>
  <si>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</si>
  <si>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</si>
  <si>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</si>
  <si>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</si>
  <si>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</si>
  <si>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</si>
  <si>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</si>
  <si>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</si>
  <si>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</si>
  <si>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</si>
  <si>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</si>
  <si>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</si>
  <si>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</si>
  <si>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</si>
  <si>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</si>
  <si>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</si>
  <si>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</si>
  <si>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</si>
  <si>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</si>
  <si>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</si>
  <si>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</si>
  <si>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</si>
  <si>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</si>
  <si>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</si>
  <si>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</si>
  <si>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</si>
  <si>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</si>
  <si>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</si>
  <si>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</si>
  <si>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</si>
  <si>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</si>
  <si>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</si>
  <si>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</si>
  <si>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</si>
  <si>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</si>
  <si>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</si>
  <si>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</si>
  <si>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</si>
  <si>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</si>
  <si>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</si>
  <si>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</si>
  <si>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</si>
  <si>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</si>
  <si>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</si>
  <si>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</si>
  <si>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</si>
  <si>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</si>
  <si>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</si>
  <si>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</si>
  <si>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</si>
  <si>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</si>
  <si>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</si>
  <si>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</si>
  <si>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</si>
  <si>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</si>
  <si>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</si>
  <si>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</si>
  <si>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</si>
  <si>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</si>
  <si>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</si>
  <si>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</si>
  <si>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</si>
  <si>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</si>
  <si>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</si>
  <si>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</si>
  <si>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</si>
  <si>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</si>
  <si>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</si>
  <si>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</si>
  <si>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</si>
  <si>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</si>
  <si>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</si>
  <si>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</si>
  <si>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</si>
  <si>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</si>
  <si>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</si>
  <si>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</si>
  <si>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</si>
  <si>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</si>
  <si>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</si>
  <si>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</si>
  <si>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</si>
  <si>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</si>
  <si>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</si>
  <si>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</si>
  <si>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</si>
  <si>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</si>
  <si>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</si>
  <si>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</si>
  <si>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</si>
  <si>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</si>
  <si>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</si>
  <si>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</si>
  <si>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</si>
  <si>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</si>
  <si>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</si>
  <si>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</si>
  <si>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</si>
  <si>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</si>
  <si>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</si>
  <si>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</si>
  <si>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</si>
  <si>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</si>
  <si>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</si>
  <si>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</si>
  <si>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</si>
  <si>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</si>
  <si>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</si>
  <si>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</si>
  <si>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</si>
  <si>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</si>
  <si>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</si>
  <si>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</si>
  <si>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</si>
  <si>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</si>
  <si>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</si>
  <si>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</si>
  <si>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</si>
  <si>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</si>
  <si>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</si>
  <si>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</si>
  <si>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</si>
  <si>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</si>
  <si>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</si>
  <si>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</si>
  <si>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</si>
  <si>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</si>
  <si>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</si>
  <si>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</si>
  <si>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</si>
  <si>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</si>
  <si>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</si>
  <si>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</si>
  <si>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</si>
  <si>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</si>
  <si>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</si>
  <si>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</si>
  <si>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</si>
  <si>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</si>
  <si>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</si>
  <si>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</si>
  <si>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</si>
  <si>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</si>
  <si>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</si>
  <si>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</si>
  <si>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</si>
  <si>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</si>
  <si>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</si>
  <si>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</si>
  <si>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</si>
  <si>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</si>
  <si>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</si>
  <si>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</si>
  <si>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</si>
  <si>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</si>
  <si>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</si>
  <si>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</si>
  <si>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</si>
  <si>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</si>
  <si>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</si>
  <si>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</si>
  <si>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</si>
  <si>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</si>
  <si>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</si>
  <si>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</si>
  <si>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</si>
  <si>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</si>
  <si>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</si>
  <si>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</si>
  <si>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</si>
  <si>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</si>
  <si>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</si>
  <si>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</si>
  <si>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</si>
  <si>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</si>
  <si>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</si>
  <si>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</si>
  <si>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</si>
  <si>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</si>
  <si>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</si>
  <si>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</si>
  <si>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</si>
  <si>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</si>
  <si>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</si>
  <si>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</si>
  <si>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</si>
  <si>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</si>
  <si>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</si>
  <si>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</si>
  <si>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</si>
  <si>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</si>
  <si>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</si>
  <si>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</si>
  <si>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</si>
  <si>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</si>
  <si>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</si>
  <si>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</si>
  <si>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</si>
  <si>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</si>
  <si>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</si>
  <si>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</si>
  <si>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</si>
  <si>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</si>
  <si>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</si>
  <si>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</si>
  <si>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</si>
  <si>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</si>
  <si>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</si>
  <si>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</si>
  <si>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</si>
  <si>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</si>
  <si>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</si>
  <si>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</si>
  <si>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</si>
  <si>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</si>
  <si>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</si>
  <si>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</si>
  <si>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</si>
  <si>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</si>
  <si>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</si>
  <si>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</si>
  <si>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</si>
  <si>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</si>
  <si>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</si>
  <si>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</si>
  <si>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</si>
  <si>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</si>
  <si>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</si>
  <si>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</si>
  <si>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</si>
  <si>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</si>
  <si>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</si>
  <si>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</si>
  <si>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</si>
  <si>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</si>
  <si>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</si>
  <si>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</si>
  <si>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</si>
  <si>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</si>
  <si>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</si>
  <si>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</si>
  <si>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</si>
  <si>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</si>
  <si>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</si>
  <si>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</si>
  <si>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</si>
  <si>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</si>
  <si>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</si>
  <si>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</si>
  <si>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</si>
  <si>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</si>
  <si>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</si>
  <si>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</si>
  <si>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</si>
  <si>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</si>
  <si>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</si>
  <si>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</si>
  <si>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</si>
  <si>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</si>
  <si>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</si>
  <si>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</si>
  <si>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</si>
  <si>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</si>
  <si>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</si>
  <si>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</si>
  <si>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</si>
  <si>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</si>
  <si>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</si>
  <si>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</si>
  <si>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</si>
  <si>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</si>
  <si>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</si>
  <si>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</si>
  <si>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</si>
  <si>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</si>
  <si>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</si>
  <si>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</si>
  <si>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</si>
  <si>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</si>
  <si>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</si>
  <si>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</si>
  <si>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</si>
  <si>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</si>
  <si>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</si>
  <si>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</si>
  <si>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</si>
  <si>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</si>
  <si>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</si>
  <si>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</si>
  <si>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</si>
  <si>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</si>
  <si>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</si>
  <si>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</si>
  <si>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</si>
  <si>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</si>
  <si>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</si>
  <si>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</si>
  <si>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</si>
  <si>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</si>
  <si>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</si>
  <si>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</si>
  <si>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</si>
  <si>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</si>
  <si>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</si>
  <si>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</si>
  <si>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</si>
  <si>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</si>
  <si>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</si>
  <si>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</si>
  <si>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</si>
  <si>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</si>
  <si>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</si>
  <si>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</si>
  <si>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</si>
  <si>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</si>
  <si>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</si>
  <si>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</si>
  <si>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</si>
  <si>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</si>
  <si>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</si>
  <si>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</si>
  <si>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</si>
  <si>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</si>
  <si>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</si>
  <si>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</si>
  <si>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</si>
  <si>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</si>
  <si>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</si>
  <si>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</si>
  <si>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</si>
  <si>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</si>
  <si>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</si>
  <si>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</si>
  <si>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</si>
  <si>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</si>
  <si>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</si>
  <si>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</si>
  <si>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</si>
  <si>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</si>
  <si>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</si>
  <si>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</si>
  <si>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</si>
  <si>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</si>
  <si>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</si>
  <si>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</si>
  <si>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</si>
  <si>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</si>
  <si>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</si>
  <si>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</si>
  <si>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</si>
  <si>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</si>
  <si>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</si>
  <si>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</si>
  <si>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</si>
  <si>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</si>
  <si>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</si>
  <si>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</si>
  <si>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</si>
  <si>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</si>
  <si>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</si>
  <si>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</si>
  <si>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</si>
  <si>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</si>
  <si>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</si>
  <si>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</si>
  <si>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</si>
  <si>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</si>
  <si>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</si>
  <si>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</si>
  <si>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</si>
  <si>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</si>
  <si>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</si>
  <si>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</si>
  <si>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</si>
  <si>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</si>
  <si>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</si>
  <si>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</si>
  <si>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</si>
  <si>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</si>
  <si>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</si>
  <si>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</si>
  <si>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</si>
  <si>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</si>
  <si>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</si>
  <si>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</si>
  <si>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</si>
  <si>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</si>
  <si>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</si>
  <si>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</si>
  <si>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</si>
  <si>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</si>
  <si>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</si>
  <si>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</si>
  <si>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</si>
  <si>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</si>
  <si>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</si>
  <si>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</si>
  <si>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</si>
  <si>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</si>
  <si>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</si>
  <si>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</si>
  <si>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</si>
  <si>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</si>
  <si>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</si>
  <si>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</si>
  <si>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</si>
  <si>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</si>
  <si>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</si>
  <si>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</si>
  <si>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</si>
  <si>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</si>
  <si>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</si>
  <si>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</si>
  <si>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</si>
  <si>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</si>
  <si>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</si>
  <si>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</si>
  <si>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</si>
  <si>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</si>
  <si>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</si>
  <si>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</si>
  <si>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</si>
  <si>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</si>
  <si>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</si>
  <si>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</si>
  <si>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</si>
  <si>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</si>
  <si>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</si>
  <si>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</si>
  <si>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</si>
  <si>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</si>
  <si>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</si>
  <si>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</si>
  <si>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</si>
  <si>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</si>
  <si>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</si>
  <si>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</si>
  <si>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</si>
  <si>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</si>
  <si>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</si>
  <si>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</si>
  <si>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</si>
  <si>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</si>
  <si>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</si>
  <si>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</si>
  <si>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</si>
  <si>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</si>
  <si>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</si>
  <si>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</si>
  <si>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</si>
  <si>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</si>
  <si>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</si>
  <si>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</si>
  <si>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</si>
  <si>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</si>
  <si>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</si>
  <si>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</si>
  <si>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</si>
  <si>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</si>
  <si>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</si>
  <si>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</si>
  <si>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</si>
  <si>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</si>
  <si>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</si>
  <si>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</si>
  <si>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</si>
  <si>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</si>
  <si>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</si>
  <si>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</si>
  <si>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</si>
  <si>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</si>
  <si>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</si>
  <si>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</si>
  <si>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</si>
  <si>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</si>
  <si>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</si>
  <si>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</si>
  <si>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</si>
  <si>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</si>
  <si>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</si>
  <si>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</si>
  <si>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</si>
  <si>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</si>
  <si>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</si>
  <si>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</si>
  <si>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</si>
  <si>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</si>
  <si>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</si>
  <si>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</si>
  <si>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</si>
  <si>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</si>
  <si>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</si>
  <si>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</si>
  <si>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</si>
  <si>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</si>
  <si>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</si>
  <si>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</si>
  <si>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</si>
  <si>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</si>
  <si>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</si>
  <si>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</si>
  <si>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</si>
  <si>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</si>
  <si>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</si>
  <si>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</si>
  <si>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</si>
  <si>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</si>
  <si>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</si>
  <si>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</si>
  <si>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</si>
  <si>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</si>
  <si>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</si>
  <si>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</si>
  <si>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</si>
  <si>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</si>
  <si>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</si>
  <si>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</si>
  <si>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</si>
  <si>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</si>
  <si>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</si>
  <si>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</si>
  <si>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</si>
  <si>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</si>
  <si>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</si>
  <si>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</si>
  <si>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</si>
  <si>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</si>
  <si>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</si>
  <si>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</si>
  <si>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</si>
  <si>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</si>
  <si>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</si>
  <si>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</si>
  <si>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</si>
  <si>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</si>
  <si>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</si>
  <si>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</si>
  <si>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</si>
  <si>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</si>
  <si>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</si>
  <si>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</si>
  <si>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</si>
  <si>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</si>
  <si>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</si>
  <si>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</si>
  <si>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</si>
  <si>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</si>
  <si>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</si>
  <si>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</si>
  <si>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</si>
  <si>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</si>
  <si>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</si>
  <si>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</si>
  <si>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</si>
  <si>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</si>
  <si>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</si>
  <si>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</si>
  <si>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</si>
  <si>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</si>
  <si>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</si>
  <si>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</si>
  <si>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</si>
  <si>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</si>
  <si>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</si>
  <si>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</si>
  <si>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</si>
  <si>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</si>
  <si>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</si>
  <si>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</si>
  <si>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</si>
  <si>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</si>
  <si>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</si>
  <si>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</si>
  <si>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</si>
  <si>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</si>
  <si>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</si>
  <si>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</si>
  <si>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</si>
  <si>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</si>
  <si>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</si>
  <si>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</si>
  <si>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</si>
  <si>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</si>
  <si>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</si>
  <si>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</si>
  <si>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</si>
  <si>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</si>
  <si>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</si>
  <si>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</si>
  <si>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</si>
  <si>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</si>
  <si>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</si>
  <si>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</si>
  <si>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</si>
  <si>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</si>
  <si>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</si>
  <si>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</si>
  <si>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</si>
  <si>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</si>
  <si>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</si>
  <si>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</si>
  <si>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</si>
  <si>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</si>
  <si>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</si>
  <si>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</si>
  <si>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</si>
  <si>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</si>
  <si>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</si>
  <si>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</si>
  <si>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</si>
  <si>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</si>
  <si>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</si>
  <si>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</si>
  <si>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</si>
  <si>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</si>
  <si>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</si>
  <si>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</si>
  <si>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</si>
  <si>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</si>
  <si>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</si>
  <si>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</si>
  <si>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</si>
  <si>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</si>
  <si>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</si>
  <si>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</si>
  <si>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</si>
  <si>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</si>
  <si>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</si>
  <si>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</si>
  <si>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</si>
  <si>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</si>
  <si>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</si>
  <si>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</si>
  <si>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</si>
  <si>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</si>
  <si>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</si>
  <si>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</si>
  <si>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</si>
  <si>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</si>
  <si>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</si>
  <si>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</si>
  <si>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</si>
  <si>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</si>
  <si>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</si>
  <si>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</si>
  <si>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</si>
  <si>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</si>
  <si>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</si>
  <si>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</si>
  <si>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</si>
  <si>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</si>
  <si>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</si>
  <si>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</si>
  <si>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</si>
  <si>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</si>
  <si>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</si>
  <si>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</si>
  <si>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</si>
  <si>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</si>
  <si>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</si>
  <si>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</si>
  <si>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</si>
  <si>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</si>
  <si>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</si>
  <si>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</si>
  <si>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</si>
  <si>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</si>
  <si>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</si>
  <si>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</si>
  <si>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</si>
  <si>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</si>
  <si>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</si>
  <si>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</si>
  <si>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</si>
  <si>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</si>
  <si>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</si>
  <si>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</si>
  <si>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</si>
  <si>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</si>
  <si>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</si>
  <si>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</si>
  <si>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</si>
  <si>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</si>
  <si>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</si>
  <si>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</si>
  <si>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</si>
  <si>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</si>
  <si>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</si>
  <si>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</si>
  <si>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</si>
  <si>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</si>
  <si>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</si>
  <si>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</si>
  <si>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</si>
  <si>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</si>
  <si>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</si>
  <si>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</si>
  <si>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</si>
  <si>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</si>
  <si>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</si>
  <si>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</si>
  <si>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</si>
  <si>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</si>
  <si>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</si>
  <si>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</si>
  <si>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</si>
  <si>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</si>
  <si>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</si>
  <si>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</si>
  <si>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</si>
  <si>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</si>
  <si>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</si>
  <si>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</si>
  <si>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</si>
  <si>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</si>
  <si>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</si>
  <si>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</si>
  <si>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</si>
  <si>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</si>
  <si>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</si>
  <si>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</si>
  <si>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</si>
  <si>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</si>
  <si>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</si>
  <si>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</si>
  <si>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</si>
  <si>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</si>
  <si>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</si>
  <si>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</si>
  <si>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</si>
  <si>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</si>
  <si>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</si>
  <si>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</si>
  <si>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</si>
  <si>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</si>
  <si>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</si>
  <si>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</si>
  <si>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</si>
  <si>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</si>
  <si>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</si>
  <si>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</si>
  <si>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</si>
  <si>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</si>
  <si>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</si>
  <si>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</si>
  <si>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</si>
  <si>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</si>
  <si>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</si>
  <si>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</si>
  <si>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</si>
  <si>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</si>
  <si>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</si>
  <si>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</si>
  <si>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</si>
  <si>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</si>
  <si>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</si>
  <si>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</si>
  <si>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</si>
  <si>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</si>
  <si>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</si>
  <si>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</si>
  <si>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</si>
  <si>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</si>
  <si>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</si>
  <si>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</si>
  <si>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</si>
  <si>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</si>
  <si>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</si>
  <si>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</si>
  <si>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</si>
  <si>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</si>
  <si>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</si>
  <si>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</si>
  <si>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</si>
  <si>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</si>
  <si>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</si>
  <si>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</si>
  <si>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</si>
  <si>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</si>
  <si>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</si>
  <si>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</si>
  <si>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</si>
  <si>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</si>
  <si>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</si>
  <si>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</si>
  <si>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</si>
  <si>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</si>
  <si>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</si>
  <si>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</si>
  <si>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</si>
  <si>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</si>
  <si>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</si>
  <si>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</si>
  <si>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</si>
  <si>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</si>
  <si>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</si>
  <si>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</si>
  <si>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</si>
  <si>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</si>
  <si>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</si>
  <si>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</si>
  <si>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</si>
  <si>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</si>
  <si>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</si>
  <si>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</si>
  <si>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</si>
  <si>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</si>
  <si>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</si>
  <si>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</si>
  <si>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</si>
  <si>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</si>
  <si>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</si>
  <si>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</si>
  <si>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</si>
  <si>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</si>
  <si>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</si>
  <si>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</si>
  <si>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</si>
  <si>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</si>
  <si>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</si>
  <si>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</si>
  <si>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</si>
  <si>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</si>
  <si>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</si>
  <si>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</si>
  <si>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</si>
  <si>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</si>
  <si>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</si>
  <si>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</si>
  <si>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</si>
  <si>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</si>
  <si>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</si>
  <si>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</si>
  <si>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</si>
  <si>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</si>
  <si>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</si>
  <si>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</si>
  <si>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</si>
  <si>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</si>
  <si>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</si>
  <si>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</si>
  <si>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</si>
  <si>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</si>
  <si>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</si>
  <si>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</si>
  <si>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</si>
  <si>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</si>
  <si>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</si>
  <si>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</si>
  <si>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</si>
  <si>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</si>
  <si>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</si>
  <si>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</si>
  <si>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</si>
  <si>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</si>
  <si>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</si>
  <si>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</si>
  <si>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</si>
  <si>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</si>
  <si>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</si>
  <si>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</si>
  <si>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</si>
  <si>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</si>
  <si>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</si>
  <si>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</si>
  <si>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</si>
  <si>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</si>
  <si>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</si>
  <si>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</si>
  <si>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</si>
  <si>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</si>
  <si>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</si>
  <si>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</si>
  <si>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</si>
  <si>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</si>
  <si>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</si>
  <si>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</si>
  <si>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</si>
  <si>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</si>
  <si>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</si>
  <si>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</si>
  <si>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</si>
  <si>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</si>
  <si>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</si>
  <si>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</si>
  <si>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</si>
  <si>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</si>
  <si>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</si>
  <si>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</si>
  <si>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</si>
  <si>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</si>
  <si>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</si>
  <si>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</si>
  <si>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</si>
  <si>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</si>
  <si>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</si>
  <si>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</si>
  <si>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</si>
  <si>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</si>
  <si>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</si>
  <si>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</si>
  <si>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</si>
  <si>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</si>
  <si>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</si>
  <si>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</si>
  <si>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</si>
  <si>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</si>
  <si>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</si>
  <si>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</si>
  <si>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</si>
  <si>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</si>
  <si>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</si>
  <si>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</si>
  <si>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</si>
  <si>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</si>
  <si>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</si>
  <si>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</si>
  <si>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</si>
  <si>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</si>
  <si>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</si>
  <si>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</si>
  <si>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</si>
  <si>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</si>
  <si>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</si>
  <si>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</si>
  <si>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</si>
  <si>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</si>
  <si>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</si>
  <si>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</si>
  <si>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</si>
  <si>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</si>
  <si>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</si>
  <si>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</si>
  <si>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</si>
  <si>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</si>
  <si>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</si>
  <si>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</si>
  <si>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</si>
  <si>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</si>
  <si>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</si>
  <si>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</si>
  <si>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</si>
  <si>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</si>
  <si>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</si>
  <si>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</si>
  <si>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</si>
  <si>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</si>
  <si>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</si>
  <si>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</si>
  <si>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</si>
  <si>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</si>
  <si>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</si>
  <si>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</si>
  <si>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</si>
  <si>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</si>
  <si>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</si>
  <si>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</si>
  <si>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</si>
  <si>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</si>
  <si>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</si>
  <si>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</si>
  <si>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</si>
  <si>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</si>
  <si>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</si>
  <si>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</si>
  <si>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</si>
  <si>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</si>
  <si>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</si>
  <si>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</si>
  <si>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</si>
  <si>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</si>
  <si>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</si>
  <si>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</si>
  <si>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</si>
  <si>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</si>
  <si>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</si>
  <si>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</si>
  <si>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</si>
  <si>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</si>
  <si>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</si>
  <si>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</si>
  <si>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</si>
  <si>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</si>
  <si>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</si>
  <si>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</si>
  <si>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</si>
  <si>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</si>
  <si>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</si>
  <si>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</si>
  <si>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</si>
  <si>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</si>
  <si>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</si>
  <si>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</si>
  <si>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</si>
  <si>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</si>
  <si>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</si>
  <si>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</si>
  <si>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</si>
  <si>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</si>
  <si>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</si>
  <si>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</si>
  <si>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</si>
  <si>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</si>
  <si>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</si>
  <si>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</si>
  <si>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</si>
  <si>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</si>
  <si>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</si>
  <si>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</si>
  <si>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</si>
  <si>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</si>
  <si>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</si>
  <si>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</si>
  <si>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</si>
  <si>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</si>
  <si>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</si>
  <si>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</si>
  <si>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</si>
  <si>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</si>
  <si>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</si>
  <si>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</si>
  <si>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</si>
  <si>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</si>
  <si>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</si>
  <si>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</si>
  <si>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</si>
  <si>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</si>
  <si>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</si>
  <si>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</si>
  <si>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</si>
  <si>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</si>
  <si>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</si>
  <si>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</si>
  <si>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</si>
  <si>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</si>
  <si>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</si>
  <si>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</si>
  <si>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</si>
  <si>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</si>
  <si>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</si>
  <si>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</si>
  <si>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</si>
  <si>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</si>
  <si>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</si>
  <si>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</si>
  <si>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</si>
  <si>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</si>
  <si>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</si>
  <si>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</si>
  <si>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</si>
  <si>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</si>
  <si>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</si>
  <si>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</si>
  <si>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</si>
  <si>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</si>
  <si>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</si>
  <si>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</si>
  <si>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</si>
  <si>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</si>
  <si>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</si>
  <si>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</si>
  <si>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</si>
  <si>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</si>
  <si>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</si>
  <si>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</si>
  <si>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</si>
  <si>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</si>
  <si>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</si>
  <si>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</si>
  <si>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</si>
  <si>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</si>
  <si>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</si>
  <si>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</si>
  <si>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</si>
  <si>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</si>
  <si>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</si>
  <si>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</si>
  <si>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</si>
  <si>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</si>
  <si>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</si>
  <si>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</si>
  <si>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</si>
  <si>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</si>
  <si>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</si>
  <si>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</si>
  <si>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</si>
  <si>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</si>
  <si>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</si>
  <si>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</si>
  <si>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</si>
  <si>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</si>
  <si>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</si>
  <si>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</si>
  <si>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</si>
  <si>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</si>
  <si>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</si>
  <si>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</si>
  <si>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</si>
  <si>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</si>
  <si>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</si>
  <si>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</si>
  <si>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</si>
  <si>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</si>
  <si>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</si>
  <si>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</si>
  <si>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</si>
  <si>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</si>
  <si>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</si>
  <si>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</si>
  <si>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</si>
  <si>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</si>
  <si>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</si>
  <si>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</si>
  <si>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</si>
  <si>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</si>
  <si>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</si>
  <si>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</si>
  <si>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</si>
  <si>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</si>
  <si>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</si>
  <si>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</si>
  <si>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</si>
  <si>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</si>
  <si>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</si>
  <si>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</si>
  <si>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</si>
  <si>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</si>
  <si>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</si>
  <si>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</si>
  <si>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</si>
  <si>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</si>
  <si>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</si>
  <si>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</si>
  <si>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</si>
  <si>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</si>
  <si>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</si>
  <si>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</si>
  <si>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</si>
  <si>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</si>
  <si>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</si>
  <si>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</si>
  <si>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</si>
  <si>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</si>
  <si>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</si>
  <si>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</si>
  <si>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</si>
  <si>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</si>
  <si>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</si>
  <si>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</si>
  <si>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</si>
  <si>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</si>
  <si>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</si>
  <si>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</si>
  <si>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</si>
  <si>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</si>
  <si>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</si>
  <si>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</si>
  <si>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</si>
  <si>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</si>
  <si>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</si>
  <si>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</si>
  <si>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</si>
  <si>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</si>
  <si>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</si>
  <si>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</si>
  <si>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</si>
  <si>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</si>
  <si>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</si>
  <si>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</si>
  <si>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</si>
  <si>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</si>
  <si>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</si>
  <si>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</si>
  <si>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</si>
  <si>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</si>
  <si>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</si>
  <si>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</si>
  <si>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</si>
  <si>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</si>
  <si>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</si>
  <si>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</si>
  <si>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</si>
  <si>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</si>
  <si>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</si>
  <si>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</si>
  <si>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</si>
  <si>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</si>
  <si>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</si>
  <si>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</si>
  <si>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</si>
  <si>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</si>
  <si>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</si>
  <si>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</si>
  <si>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</si>
  <si>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</si>
  <si>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</si>
  <si>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</si>
  <si>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</si>
  <si>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</si>
  <si>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</si>
  <si>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</si>
  <si>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</si>
  <si>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</si>
  <si>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</si>
  <si>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</si>
  <si>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</si>
  <si>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</si>
  <si>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</si>
  <si>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</si>
  <si>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</si>
  <si>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</si>
  <si>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</si>
  <si>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</si>
  <si>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</si>
  <si>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</si>
  <si>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</si>
  <si>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</si>
  <si>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</si>
  <si>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</si>
  <si>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</si>
  <si>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</si>
  <si>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</si>
  <si>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</si>
  <si>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</si>
  <si>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</si>
  <si>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</si>
  <si>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</si>
  <si>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</si>
  <si>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</si>
  <si>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</si>
  <si>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</si>
  <si>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</si>
  <si>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</si>
  <si>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</si>
  <si>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</si>
  <si>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</si>
  <si>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</si>
  <si>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</si>
  <si>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</si>
  <si>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</si>
  <si>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</si>
  <si>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</si>
  <si>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</si>
  <si>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</si>
  <si>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</si>
  <si>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</si>
  <si>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</si>
  <si>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</si>
  <si>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</si>
  <si>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</si>
  <si>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</si>
  <si>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</si>
  <si>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</si>
  <si>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</si>
  <si>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</si>
  <si>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</si>
  <si>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</si>
  <si>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</si>
  <si>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</si>
  <si>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</si>
  <si>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</si>
  <si>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</si>
  <si>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</si>
  <si>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</si>
  <si>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</si>
  <si>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</si>
  <si>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</si>
  <si>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</si>
  <si>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</si>
  <si>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</si>
  <si>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</si>
  <si>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</si>
  <si>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</si>
  <si>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</si>
  <si>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</si>
  <si>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</si>
  <si>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</si>
  <si>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</si>
  <si>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</si>
  <si>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</si>
  <si>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</si>
  <si>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</si>
  <si>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</si>
  <si>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</si>
  <si>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</si>
  <si>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</si>
  <si>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</si>
  <si>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</si>
  <si>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</si>
  <si>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</si>
  <si>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</si>
  <si>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</si>
  <si>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</si>
  <si>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</si>
  <si>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</si>
  <si>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</si>
  <si>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</si>
  <si>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</si>
  <si>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</si>
  <si>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</si>
  <si>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</si>
  <si>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</si>
  <si>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</si>
  <si>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</si>
  <si>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</si>
  <si>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</si>
  <si>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</si>
  <si>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</si>
  <si>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</si>
  <si>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</si>
  <si>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</si>
  <si>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</si>
  <si>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</si>
  <si>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</si>
  <si>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</si>
  <si>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</si>
  <si>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</si>
  <si>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</si>
  <si>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</si>
  <si>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</si>
  <si>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</si>
  <si>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</si>
  <si>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</si>
  <si>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</si>
  <si>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</si>
  <si>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</si>
  <si>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</si>
  <si>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</si>
  <si>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</si>
  <si>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</si>
  <si>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</si>
  <si>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</si>
  <si>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</si>
  <si>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</si>
  <si>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</si>
  <si>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</si>
  <si>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</si>
  <si>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</si>
  <si>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</si>
  <si>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</si>
  <si>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</si>
  <si>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</si>
  <si>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</si>
  <si>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</si>
  <si>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</si>
  <si>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</si>
  <si>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</si>
  <si>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</si>
  <si>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</si>
  <si>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</si>
  <si>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</si>
  <si>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</si>
  <si>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</si>
  <si>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</si>
  <si>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</si>
  <si>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</si>
  <si>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</si>
  <si>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</si>
  <si>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</si>
  <si>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</si>
  <si>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</si>
  <si>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</si>
  <si>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</si>
  <si>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</si>
  <si>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</si>
  <si>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</si>
  <si>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</si>
  <si>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</si>
  <si>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</si>
  <si>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</si>
  <si>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</si>
  <si>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</si>
  <si>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</si>
  <si>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</si>
  <si>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</si>
  <si>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</si>
  <si>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</si>
  <si>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</si>
  <si>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</si>
  <si>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</si>
  <si>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</si>
  <si>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</si>
  <si>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</si>
  <si>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</si>
  <si>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</si>
  <si>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</si>
  <si>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</si>
  <si>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</si>
  <si>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</si>
  <si>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</si>
  <si>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</si>
  <si>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</si>
  <si>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</si>
  <si>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</si>
  <si>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</si>
  <si>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</si>
  <si>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</si>
  <si>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</si>
  <si>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</si>
  <si>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</si>
  <si>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</si>
  <si>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</si>
  <si>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</si>
  <si>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</si>
  <si>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</si>
  <si>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</si>
  <si>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</si>
  <si>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</si>
  <si>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</si>
  <si>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</si>
  <si>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</si>
  <si>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</si>
  <si>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</si>
  <si>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</si>
  <si>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</si>
  <si>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</si>
  <si>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</si>
  <si>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</si>
  <si>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</si>
  <si>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</si>
  <si>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</si>
  <si>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</si>
  <si>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</si>
  <si>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</si>
  <si>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</si>
  <si>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</si>
  <si>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</si>
  <si>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</si>
  <si>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</si>
  <si>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</si>
  <si>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</si>
  <si>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</si>
  <si>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</si>
  <si>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</si>
  <si>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</si>
  <si>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</si>
  <si>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</si>
  <si>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</si>
  <si>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</si>
  <si>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</si>
  <si>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</si>
  <si>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</si>
  <si>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</si>
  <si>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</si>
  <si>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</si>
  <si>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</si>
  <si>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</si>
  <si>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</si>
  <si>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</si>
  <si>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</si>
  <si>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</si>
  <si>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</si>
  <si>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</si>
  <si>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</si>
  <si>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</si>
  <si>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</si>
  <si>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</si>
  <si>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</si>
  <si>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</si>
  <si>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</si>
  <si>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</si>
  <si>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</si>
  <si>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</si>
  <si>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</si>
  <si>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</si>
  <si>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</si>
  <si>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</si>
  <si>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</si>
  <si>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</si>
  <si>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</si>
  <si>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</si>
  <si>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</si>
  <si>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</si>
  <si>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</si>
  <si>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</si>
  <si>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</si>
  <si>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</si>
  <si>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</si>
  <si>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</si>
  <si>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</si>
  <si>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</si>
  <si>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</si>
  <si>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</si>
  <si>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</si>
  <si>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</si>
  <si>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</si>
  <si>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</si>
  <si>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</si>
  <si>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</si>
  <si>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</si>
  <si>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</si>
  <si>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</si>
  <si>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</si>
  <si>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</si>
  <si>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</si>
  <si>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</si>
  <si>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</si>
  <si>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</si>
  <si>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</si>
  <si>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</si>
  <si>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</si>
  <si>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</si>
  <si>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</si>
  <si>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</si>
  <si>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</si>
  <si>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</si>
  <si>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</si>
  <si>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</si>
  <si>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</si>
  <si>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</si>
  <si>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</si>
  <si>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</si>
  <si>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</si>
  <si>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</si>
  <si>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</si>
  <si>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</si>
  <si>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</si>
  <si>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</si>
  <si>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</si>
  <si>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</si>
  <si>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</si>
  <si>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</si>
  <si>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</si>
  <si>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</si>
  <si>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</si>
  <si>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</si>
  <si>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</si>
  <si>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</si>
  <si>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</si>
  <si>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</si>
  <si>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</si>
  <si>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</si>
  <si>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</si>
  <si>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</si>
  <si>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</si>
  <si>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</si>
  <si>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</si>
  <si>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</si>
  <si>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</si>
  <si>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</si>
  <si>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</si>
  <si>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</si>
  <si>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</si>
  <si>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</si>
  <si>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</si>
  <si>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</si>
  <si>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</si>
  <si>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</si>
  <si>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</si>
  <si>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</si>
  <si>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</si>
  <si>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</si>
  <si>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</si>
  <si>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</si>
  <si>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</si>
  <si>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</si>
  <si>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</si>
  <si>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</si>
  <si>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</si>
  <si>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</si>
  <si>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</si>
  <si>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</si>
  <si>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</si>
  <si>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</si>
  <si>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</si>
  <si>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</si>
  <si>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</si>
  <si>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</si>
  <si>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</si>
  <si>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</si>
  <si>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</si>
  <si>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</si>
  <si>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</si>
  <si>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</si>
  <si>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</si>
  <si>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</si>
  <si>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</si>
  <si>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</si>
  <si>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</si>
  <si>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</si>
  <si>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</si>
  <si>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</si>
  <si>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</si>
  <si>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</si>
  <si>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</si>
  <si>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</si>
  <si>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</si>
  <si>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</si>
  <si>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</si>
  <si>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</si>
  <si>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</si>
  <si>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</si>
  <si>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</si>
  <si>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</si>
  <si>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</si>
  <si>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</si>
  <si>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</si>
  <si>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</si>
  <si>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</si>
  <si>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</si>
  <si>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</si>
  <si>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</si>
  <si>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</si>
  <si>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</si>
  <si>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</si>
  <si>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</si>
  <si>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</si>
  <si>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</si>
  <si>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</si>
  <si>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</si>
  <si>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</si>
  <si>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</si>
  <si>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</si>
  <si>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</si>
  <si>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</si>
  <si>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</si>
  <si>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</si>
  <si>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</si>
  <si>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</si>
  <si>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</si>
  <si>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</si>
  <si>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</si>
  <si>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</si>
  <si>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</si>
  <si>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</si>
  <si>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</si>
  <si>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</si>
  <si>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</si>
  <si>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</si>
  <si>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</si>
  <si>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</si>
  <si>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</si>
  <si>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</si>
  <si>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</si>
  <si>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</si>
  <si>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</si>
  <si>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</si>
  <si>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</si>
  <si>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</si>
  <si>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</si>
  <si>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</si>
  <si>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</si>
  <si>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</si>
  <si>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</si>
  <si>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</si>
  <si>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</si>
  <si>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</si>
  <si>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</si>
  <si>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</si>
  <si>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</si>
  <si>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</si>
  <si>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</si>
  <si>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</si>
  <si>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</si>
  <si>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</si>
  <si>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</si>
  <si>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</si>
  <si>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</si>
  <si>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</si>
  <si>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</si>
  <si>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</si>
  <si>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</si>
  <si>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</si>
  <si>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</si>
  <si>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</si>
  <si>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</si>
  <si>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</si>
  <si>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</si>
  <si>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</si>
  <si>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</si>
  <si>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</si>
  <si>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</si>
  <si>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</si>
  <si>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</si>
  <si>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</si>
  <si>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</si>
  <si>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</si>
  <si>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</si>
  <si>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</si>
  <si>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</si>
  <si>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</si>
  <si>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</si>
  <si>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</si>
  <si>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</si>
  <si>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</si>
  <si>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</si>
  <si>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</si>
  <si>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</si>
  <si>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</si>
  <si>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</si>
  <si>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</si>
  <si>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</si>
  <si>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</si>
  <si>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</si>
  <si>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</si>
  <si>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</si>
  <si>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</si>
  <si>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</si>
  <si>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</si>
  <si>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</si>
  <si>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</si>
  <si>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</si>
  <si>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</si>
  <si>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</si>
  <si>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</si>
  <si>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</si>
  <si>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</si>
  <si>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</si>
  <si>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</si>
  <si>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</si>
  <si>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</si>
  <si>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</si>
  <si>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</si>
  <si>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</si>
  <si>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</si>
  <si>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</si>
  <si>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</si>
  <si>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</si>
  <si>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</si>
  <si>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</si>
  <si>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</si>
  <si>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</si>
  <si>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</si>
  <si>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</si>
  <si>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</si>
  <si>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</si>
  <si>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</si>
  <si>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</si>
  <si>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</si>
  <si>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</si>
  <si>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</si>
  <si>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</si>
  <si>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</si>
  <si>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</si>
  <si>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</si>
  <si>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</si>
  <si>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</si>
  <si>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</si>
  <si>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</si>
  <si>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</si>
  <si>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</si>
  <si>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</si>
  <si>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</si>
  <si>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</si>
  <si>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</si>
  <si>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</si>
  <si>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</si>
  <si>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</si>
  <si>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</si>
  <si>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</si>
  <si>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</si>
  <si>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</si>
  <si>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</si>
  <si>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</si>
  <si>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</si>
  <si>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</si>
  <si>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</si>
  <si>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</si>
  <si>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</si>
  <si>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</si>
  <si>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</si>
  <si>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</si>
  <si>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</si>
  <si>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</si>
  <si>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</si>
  <si>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</si>
  <si>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</si>
  <si>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</si>
  <si>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</si>
  <si>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</si>
  <si>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</si>
  <si>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</si>
  <si>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</si>
  <si>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</si>
  <si>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</si>
  <si>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</si>
  <si>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</si>
  <si>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</si>
  <si>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</si>
  <si>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</si>
  <si>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</si>
  <si>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</si>
  <si>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</si>
  <si>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</si>
  <si>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</si>
  <si>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</si>
  <si>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</si>
  <si>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</si>
  <si>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</si>
  <si>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</si>
  <si>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</si>
  <si>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</si>
  <si>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</si>
  <si>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</si>
  <si>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</si>
  <si>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</si>
  <si>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</si>
  <si>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</si>
  <si>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</si>
  <si>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</si>
  <si>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</si>
  <si>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</si>
  <si>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</si>
  <si>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</si>
  <si>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</si>
  <si>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</si>
  <si>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</si>
  <si>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</si>
  <si>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</si>
  <si>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</si>
  <si>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</si>
  <si>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</si>
  <si>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</si>
  <si>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</si>
  <si>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</si>
  <si>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</si>
  <si>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</si>
  <si>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</si>
  <si>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</si>
  <si>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</si>
  <si>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</si>
  <si>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</si>
  <si>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</si>
  <si>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</si>
  <si>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</si>
  <si>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</si>
  <si>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</si>
  <si>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</si>
  <si>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</si>
  <si>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</si>
  <si>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</si>
  <si>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</si>
  <si>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</si>
  <si>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</si>
  <si>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</si>
  <si>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</si>
  <si>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</si>
  <si>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</si>
  <si>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</si>
  <si>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</si>
  <si>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</si>
  <si>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</si>
  <si>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</si>
  <si>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</si>
  <si>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</si>
  <si>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</si>
  <si>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</si>
  <si>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</si>
  <si>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</si>
  <si>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</si>
  <si>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</si>
  <si>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</si>
  <si>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</si>
  <si>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</si>
  <si>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</si>
  <si>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</si>
  <si>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</si>
  <si>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</si>
  <si>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</si>
  <si>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</si>
  <si>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</si>
  <si>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</si>
  <si>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</si>
  <si>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</si>
  <si>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</si>
  <si>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</si>
  <si>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</si>
  <si>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</si>
  <si>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</si>
  <si>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</si>
  <si>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</si>
  <si>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</si>
  <si>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</si>
  <si>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</si>
  <si>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</si>
  <si>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</si>
  <si>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</si>
  <si>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</si>
  <si>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</si>
  <si>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</si>
  <si>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</si>
  <si>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</si>
  <si>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</si>
  <si>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</si>
  <si>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</si>
  <si>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</si>
  <si>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</si>
  <si>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</si>
  <si>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</si>
  <si>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</si>
  <si>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</si>
  <si>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</si>
  <si>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</si>
  <si>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</si>
  <si>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</si>
  <si>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</si>
  <si>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</si>
  <si>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</si>
  <si>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</si>
  <si>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</si>
  <si>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</si>
  <si>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</si>
  <si>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</si>
  <si>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</si>
  <si>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</si>
  <si>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</si>
  <si>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</si>
  <si>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</si>
  <si>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</si>
  <si>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</si>
  <si>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</si>
  <si>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</si>
  <si>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</si>
  <si>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</si>
  <si>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</si>
  <si>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</si>
  <si>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</si>
  <si>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</si>
  <si>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</si>
  <si>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</si>
  <si>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</si>
  <si>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</si>
  <si>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</si>
  <si>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</si>
  <si>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</si>
  <si>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</si>
  <si>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</si>
  <si>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</si>
  <si>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</si>
  <si>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</si>
  <si>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</si>
  <si>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</si>
  <si>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</si>
  <si>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</si>
  <si>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</si>
  <si>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</si>
  <si>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</si>
  <si>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</si>
  <si>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</si>
  <si>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</si>
  <si>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</si>
  <si>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</si>
  <si>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</si>
  <si>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</si>
  <si>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</si>
  <si>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</si>
  <si>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</si>
  <si>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</si>
  <si>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</si>
  <si>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</si>
  <si>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</si>
  <si>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</si>
  <si>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</si>
  <si>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</si>
  <si>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</si>
  <si>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</si>
  <si>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</si>
  <si>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</si>
  <si>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</si>
  <si>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</si>
  <si>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</si>
  <si>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</si>
  <si>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</si>
  <si>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</si>
  <si>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</si>
  <si>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</si>
  <si>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</si>
  <si>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</si>
  <si>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</si>
  <si>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</si>
  <si>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</si>
  <si>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</si>
  <si>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</si>
  <si>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</si>
  <si>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</si>
  <si>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</si>
  <si>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</si>
  <si>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</si>
  <si>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</si>
  <si>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</si>
  <si>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</si>
  <si>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</si>
  <si>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</si>
  <si>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</si>
  <si>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</si>
  <si>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</si>
  <si>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</si>
  <si>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</si>
  <si>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</si>
  <si>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</si>
  <si>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</si>
  <si>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</si>
  <si>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</si>
  <si>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</si>
  <si>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</si>
  <si>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</si>
  <si>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</si>
  <si>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</si>
  <si>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</si>
  <si>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</si>
  <si>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</si>
  <si>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</si>
  <si>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</si>
  <si>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</si>
  <si>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</si>
  <si>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</si>
  <si>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</si>
  <si>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</si>
  <si>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</si>
  <si>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</si>
  <si>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</si>
  <si>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</si>
  <si>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</si>
  <si>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</si>
  <si>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</si>
  <si>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</si>
  <si>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</si>
  <si>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</si>
  <si>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</si>
  <si>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</si>
  <si>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</si>
  <si>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</si>
  <si>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</si>
  <si>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</si>
  <si>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</si>
  <si>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</si>
  <si>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</si>
  <si>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</si>
  <si>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</si>
  <si>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</si>
  <si>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</si>
  <si>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</si>
  <si>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</si>
  <si>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</si>
  <si>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</si>
  <si>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</si>
  <si>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</si>
  <si>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</si>
  <si>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</si>
  <si>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</si>
  <si>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</si>
  <si>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</si>
  <si>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</si>
  <si>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</si>
  <si>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</si>
  <si>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</si>
  <si>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</si>
  <si>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</si>
  <si>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</si>
  <si>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</si>
  <si>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</si>
  <si>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</si>
  <si>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</si>
  <si>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</si>
  <si>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</si>
  <si>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</si>
  <si>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</si>
  <si>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</si>
  <si>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</si>
  <si>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</si>
  <si>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</si>
  <si>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</si>
  <si>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</si>
  <si>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</si>
  <si>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</si>
  <si>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</si>
  <si>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</si>
  <si>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</si>
  <si>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</si>
  <si>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</si>
  <si>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</si>
  <si>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</si>
  <si>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</si>
  <si>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</si>
  <si>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</si>
  <si>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</si>
  <si>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</si>
  <si>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</si>
  <si>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</si>
  <si>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</si>
  <si>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</si>
  <si>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</si>
  <si>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</si>
  <si>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</si>
  <si>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</si>
  <si>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</si>
  <si>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</si>
  <si>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</si>
  <si>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</si>
  <si>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</si>
  <si>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</si>
  <si>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</si>
  <si>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</si>
  <si>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</si>
  <si>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</si>
  <si>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</si>
  <si>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</si>
  <si>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</si>
  <si>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</si>
  <si>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</si>
  <si>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</si>
  <si>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</si>
  <si>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</si>
  <si>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</si>
  <si>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</si>
  <si>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</si>
  <si>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</si>
  <si>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</si>
  <si>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</si>
  <si>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</si>
  <si>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</si>
  <si>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</si>
  <si>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</si>
  <si>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</si>
  <si>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</si>
  <si>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</si>
  <si>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</si>
  <si>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</si>
  <si>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</si>
  <si>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</si>
  <si>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</si>
  <si>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</si>
  <si>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</si>
  <si>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</si>
  <si>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</si>
  <si>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</si>
  <si>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</si>
  <si>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</si>
  <si>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</si>
  <si>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</si>
  <si>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</si>
  <si>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</si>
  <si>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</si>
  <si>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</si>
  <si>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</si>
  <si>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</si>
  <si>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</si>
  <si>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</si>
  <si>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</si>
  <si>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</si>
  <si>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</si>
  <si>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</si>
  <si>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</si>
  <si>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</si>
  <si>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</si>
  <si>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</si>
  <si>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</si>
  <si>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</si>
  <si>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</si>
  <si>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</si>
  <si>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</si>
  <si>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</si>
  <si>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</si>
  <si>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</si>
  <si>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</si>
  <si>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</si>
  <si>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</si>
  <si>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</si>
  <si>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</si>
  <si>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</si>
  <si>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</si>
  <si>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</si>
  <si>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</si>
  <si>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</si>
  <si>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</si>
  <si>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</si>
  <si>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</si>
  <si>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</si>
  <si>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</si>
  <si>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</si>
  <si>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</si>
  <si>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</si>
  <si>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</si>
  <si>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</si>
  <si>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</si>
  <si>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</si>
  <si>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</si>
  <si>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</si>
  <si>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</si>
  <si>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</si>
  <si>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</si>
  <si>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</si>
  <si>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</si>
  <si>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</si>
  <si>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</si>
  <si>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</si>
  <si>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</si>
  <si>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</si>
  <si>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</si>
  <si>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</si>
  <si>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</si>
  <si>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</si>
  <si>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</si>
  <si>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</si>
  <si>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</si>
  <si>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</si>
  <si>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</si>
  <si>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</si>
  <si>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</si>
  <si>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</si>
  <si>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</si>
  <si>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</si>
  <si>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</si>
  <si>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</si>
  <si>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</si>
  <si>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</si>
  <si>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</si>
  <si>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</si>
  <si>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</si>
  <si>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</si>
  <si>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</si>
  <si>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</si>
  <si>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</si>
  <si>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</si>
  <si>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</si>
  <si>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</si>
  <si>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</si>
  <si>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</si>
  <si>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</si>
  <si>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</si>
  <si>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</si>
  <si>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</si>
  <si>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</si>
  <si>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</si>
  <si>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</si>
  <si>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</si>
  <si>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</si>
  <si>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</si>
  <si>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</si>
  <si>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</si>
  <si>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</si>
  <si>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</si>
  <si>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</si>
  <si>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</si>
  <si>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</si>
  <si>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</si>
  <si>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</si>
  <si>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</si>
  <si>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</si>
  <si>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</si>
  <si>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</si>
  <si>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</si>
  <si>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</si>
  <si>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</si>
  <si>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</si>
  <si>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</si>
  <si>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</si>
  <si>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</si>
  <si>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</si>
  <si>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</si>
  <si>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</si>
  <si>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</si>
  <si>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</si>
  <si>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</si>
  <si>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</si>
  <si>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</si>
  <si>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</si>
  <si>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</si>
  <si>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</si>
  <si>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</si>
  <si>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</si>
  <si>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</si>
  <si>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</si>
  <si>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</si>
  <si>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</si>
  <si>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</si>
  <si>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</si>
  <si>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</si>
  <si>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</si>
  <si>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</si>
  <si>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</si>
  <si>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</si>
  <si>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</si>
  <si>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</si>
  <si>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</si>
  <si>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</si>
  <si>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</si>
  <si>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</si>
  <si>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</si>
  <si>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</si>
  <si>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</si>
  <si>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</si>
  <si>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</si>
  <si>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</si>
  <si>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</si>
  <si>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</si>
  <si>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</si>
  <si>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</si>
  <si>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</si>
  <si>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</si>
  <si>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</si>
  <si>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</si>
  <si>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</si>
  <si>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</si>
  <si>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</si>
  <si>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</si>
  <si>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</si>
  <si>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</si>
  <si>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</si>
  <si>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</si>
  <si>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</si>
  <si>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</si>
  <si>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</si>
  <si>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</si>
  <si>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</si>
  <si>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</si>
  <si>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</si>
  <si>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</si>
  <si>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</si>
  <si>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</si>
  <si>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</si>
  <si>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</si>
  <si>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</si>
  <si>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</si>
  <si>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</si>
  <si>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</si>
  <si>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</si>
  <si>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</si>
  <si>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</si>
  <si>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</si>
  <si>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</si>
  <si>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</si>
  <si>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</si>
  <si>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</si>
  <si>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</si>
  <si>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</si>
  <si>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</si>
  <si>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</si>
  <si>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</si>
  <si>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</si>
  <si>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</si>
  <si>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</si>
  <si>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</si>
  <si>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</si>
  <si>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</si>
  <si>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</si>
  <si>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</si>
  <si>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</si>
  <si>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</si>
  <si>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</si>
  <si>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</si>
  <si>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</si>
  <si>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</si>
  <si>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</si>
  <si>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</si>
  <si>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</si>
  <si>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</si>
  <si>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</si>
  <si>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</si>
  <si>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</si>
  <si>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</si>
  <si>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</si>
  <si>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</si>
  <si>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</si>
  <si>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</si>
  <si>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</si>
  <si>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</si>
  <si>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</si>
  <si>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</si>
  <si>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</si>
  <si>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</si>
  <si>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</si>
  <si>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</si>
  <si>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</si>
  <si>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</si>
  <si>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</si>
  <si>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</si>
  <si>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</si>
  <si>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</si>
  <si>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</si>
  <si>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</si>
  <si>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</si>
  <si>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</si>
  <si>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</si>
  <si>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</si>
  <si>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</si>
  <si>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</si>
  <si>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</si>
  <si>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</si>
  <si>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</si>
  <si>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</si>
  <si>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</si>
  <si>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</si>
  <si>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</si>
  <si>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</si>
  <si>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</si>
  <si>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</si>
  <si>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</si>
  <si>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</si>
  <si>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</si>
  <si>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</si>
  <si>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</si>
  <si>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</si>
  <si>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</si>
  <si>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</si>
  <si>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</si>
  <si>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</si>
  <si>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</si>
  <si>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</si>
  <si>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</si>
  <si>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</si>
  <si>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</si>
  <si>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</si>
  <si>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</si>
  <si>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</si>
  <si>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</si>
  <si>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</si>
  <si>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</si>
  <si>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</si>
  <si>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</si>
  <si>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</si>
  <si>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</si>
  <si>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</si>
  <si>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</si>
  <si>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</si>
  <si>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</si>
  <si>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</si>
  <si>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</si>
  <si>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</si>
  <si>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</si>
  <si>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</si>
  <si>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</si>
  <si>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</si>
  <si>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</si>
  <si>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</si>
  <si>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</si>
  <si>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</si>
  <si>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</si>
  <si>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</si>
  <si>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</si>
  <si>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</si>
  <si>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</si>
  <si>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</si>
  <si>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</si>
  <si>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</si>
  <si>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</si>
  <si>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</si>
  <si>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</si>
  <si>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</si>
  <si>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</si>
  <si>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</si>
  <si>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</si>
  <si>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</si>
  <si>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</si>
  <si>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</si>
  <si>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</si>
  <si>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</si>
  <si>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</si>
  <si>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</si>
  <si>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</si>
  <si>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</si>
  <si>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</si>
  <si>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</si>
  <si>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</si>
  <si>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</si>
  <si>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</si>
  <si>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</si>
  <si>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</si>
  <si>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</si>
  <si>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</si>
  <si>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</si>
  <si>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</si>
  <si>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</si>
  <si>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</si>
  <si>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</si>
  <si>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</si>
  <si>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</si>
  <si>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</si>
  <si>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</si>
  <si>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</si>
  <si>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</si>
  <si>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</si>
  <si>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</si>
  <si>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</si>
  <si>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</si>
  <si>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</si>
  <si>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</si>
  <si>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</si>
  <si>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</si>
  <si>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</si>
  <si>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</si>
  <si>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</si>
  <si>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</si>
  <si>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</si>
  <si>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</si>
  <si>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</si>
  <si>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</si>
  <si>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</si>
  <si>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</si>
  <si>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</si>
  <si>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</si>
  <si>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</si>
  <si>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</si>
  <si>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</si>
  <si>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</si>
  <si>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</si>
  <si>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</si>
  <si>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</si>
  <si>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</si>
  <si>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</si>
  <si>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</si>
  <si>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</si>
  <si>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</si>
  <si>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</si>
  <si>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</si>
  <si>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</si>
  <si>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</si>
  <si>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</si>
  <si>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</si>
  <si>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</si>
  <si>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</si>
  <si>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</si>
  <si>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</si>
  <si>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</si>
  <si>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</si>
  <si>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</si>
  <si>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</si>
  <si>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</si>
  <si>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</si>
  <si>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</si>
  <si>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</si>
  <si>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</si>
  <si>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</si>
  <si>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</si>
  <si>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</si>
  <si>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</si>
  <si>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</si>
  <si>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</si>
  <si>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</si>
  <si>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</si>
  <si>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</si>
  <si>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</si>
  <si>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</si>
  <si>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</si>
  <si>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</si>
  <si>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</si>
  <si>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</si>
  <si>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</si>
  <si>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</si>
  <si>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</si>
  <si>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</si>
  <si>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</si>
  <si>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</si>
  <si>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</si>
  <si>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</si>
  <si>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</si>
  <si>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</si>
  <si>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</si>
  <si>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</si>
  <si>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</si>
  <si>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</si>
  <si>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</si>
  <si>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</si>
  <si>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</si>
  <si>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</si>
  <si>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</si>
  <si>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</si>
  <si>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</si>
  <si>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</si>
  <si>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</si>
  <si>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</si>
  <si>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</si>
  <si>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</si>
  <si>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</si>
  <si>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</si>
  <si>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</si>
  <si>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</si>
  <si>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</si>
  <si>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</si>
  <si>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</si>
  <si>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</si>
  <si>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</si>
  <si>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</si>
  <si>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</si>
  <si>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</si>
  <si>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</si>
  <si>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</si>
  <si>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</si>
  <si>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</si>
  <si>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</si>
  <si>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</si>
  <si>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</si>
  <si>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</si>
  <si>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</si>
  <si>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</si>
  <si>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</si>
  <si>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</si>
  <si>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</si>
  <si>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</si>
  <si>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</si>
  <si>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</si>
  <si>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</si>
  <si>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</si>
  <si>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</si>
  <si>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</si>
  <si>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</si>
  <si>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</si>
  <si>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</si>
  <si>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</si>
  <si>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</si>
  <si>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</si>
  <si>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</si>
  <si>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</si>
  <si>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</si>
  <si>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</si>
  <si>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</si>
  <si>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</si>
  <si>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</si>
  <si>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</si>
  <si>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</si>
  <si>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</si>
  <si>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</si>
  <si>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</si>
  <si>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</si>
  <si>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</si>
  <si>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</si>
  <si>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</si>
  <si>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</si>
  <si>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</si>
  <si>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</si>
  <si>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</si>
  <si>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</si>
  <si>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</si>
  <si>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</si>
  <si>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</si>
  <si>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</si>
  <si>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</si>
  <si>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</si>
  <si>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</si>
  <si>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</si>
  <si>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</si>
  <si>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</si>
  <si>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</si>
  <si>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</si>
  <si>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</si>
  <si>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</si>
  <si>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</si>
  <si>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</si>
  <si>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</si>
  <si>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</si>
  <si>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</si>
  <si>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</si>
  <si>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</si>
  <si>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</si>
  <si>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</si>
  <si>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</si>
  <si>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</si>
  <si>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</si>
  <si>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</si>
  <si>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</si>
  <si>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</si>
  <si>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</si>
  <si>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</si>
  <si>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</si>
  <si>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</si>
  <si>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</si>
  <si>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</si>
  <si>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</si>
  <si>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</si>
  <si>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</si>
  <si>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</si>
  <si>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</si>
  <si>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</si>
  <si>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</si>
  <si>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</si>
  <si>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</si>
  <si>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</si>
  <si>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</si>
  <si>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</si>
  <si>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</si>
  <si>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</si>
  <si>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</si>
  <si>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</si>
  <si>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</si>
  <si>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</si>
  <si>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</si>
  <si>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</si>
  <si>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</si>
  <si>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</si>
  <si>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</si>
  <si>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</si>
  <si>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</si>
  <si>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</si>
  <si>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</si>
  <si>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</si>
  <si>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</si>
  <si>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</si>
  <si>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</si>
  <si>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</si>
  <si>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</si>
  <si>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</si>
  <si>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</si>
  <si>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</si>
  <si>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</si>
  <si>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</si>
  <si>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</si>
  <si>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</si>
  <si>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</si>
  <si>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</si>
  <si>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</si>
  <si>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</si>
  <si>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</si>
  <si>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</si>
  <si>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</si>
  <si>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</si>
  <si>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</si>
  <si>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</si>
  <si>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</si>
  <si>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</si>
  <si>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</si>
  <si>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</si>
  <si>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</si>
  <si>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</si>
  <si>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</si>
  <si>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</si>
  <si>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</si>
  <si>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</si>
  <si>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</si>
  <si>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</si>
  <si>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</si>
  <si>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</si>
  <si>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</si>
  <si>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</si>
  <si>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</si>
  <si>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</si>
  <si>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</si>
  <si>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</si>
  <si>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</si>
  <si>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</si>
  <si>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</si>
  <si>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</si>
  <si>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</si>
  <si>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</si>
  <si>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</si>
  <si>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</si>
  <si>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</si>
  <si>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</si>
  <si>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</si>
  <si>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</si>
  <si>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</si>
  <si>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</si>
  <si>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</si>
  <si>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</si>
  <si>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</si>
  <si>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</si>
  <si>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</si>
  <si>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</si>
  <si>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</si>
  <si>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</si>
  <si>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</si>
  <si>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</si>
  <si>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</si>
  <si>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</si>
  <si>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</si>
  <si>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</si>
  <si>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</si>
  <si>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</si>
  <si>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</si>
  <si>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</si>
  <si>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</si>
  <si>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</si>
  <si>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</si>
  <si>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</si>
  <si>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</si>
  <si>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</si>
  <si>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</si>
  <si>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</si>
  <si>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</si>
  <si>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</si>
  <si>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</si>
  <si>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</si>
  <si>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</si>
  <si>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</si>
  <si>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</si>
  <si>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</si>
  <si>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</si>
  <si>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</si>
  <si>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</si>
  <si>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</si>
  <si>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</si>
  <si>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</si>
  <si>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</si>
  <si>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</si>
  <si>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</si>
  <si>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</si>
  <si>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</si>
  <si>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</si>
  <si>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</si>
  <si>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</si>
  <si>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</si>
  <si>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</si>
  <si>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</si>
  <si>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</si>
  <si>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</si>
  <si>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</si>
  <si>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</si>
  <si>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</si>
  <si>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</si>
  <si>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</si>
  <si>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</si>
  <si>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</si>
  <si>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</si>
  <si>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</si>
  <si>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</si>
  <si>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</si>
  <si>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</si>
  <si>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</si>
  <si>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</si>
  <si>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</si>
  <si>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</si>
  <si>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</si>
  <si>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</si>
  <si>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</si>
  <si>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</si>
  <si>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</si>
  <si>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</si>
  <si>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</si>
  <si>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</si>
  <si>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</si>
  <si>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</si>
  <si>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</si>
  <si>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</si>
  <si>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</si>
  <si>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</si>
  <si>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</si>
  <si>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</si>
  <si>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</si>
  <si>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</si>
  <si>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</si>
  <si>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</si>
  <si>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</si>
  <si>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</si>
  <si>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</si>
  <si>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</si>
  <si>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</si>
  <si>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</si>
  <si>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</si>
  <si>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</si>
  <si>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</si>
  <si>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</si>
  <si>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</si>
  <si>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</si>
  <si>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</si>
  <si>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</si>
  <si>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</si>
  <si>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</si>
  <si>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</si>
  <si>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</si>
  <si>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</si>
  <si>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</si>
  <si>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</si>
  <si>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</si>
  <si>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</si>
  <si>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</si>
  <si>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</si>
  <si>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</si>
  <si>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</si>
  <si>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</si>
  <si>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</si>
  <si>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</si>
  <si>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</si>
  <si>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</si>
  <si>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</si>
  <si>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</si>
  <si>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</si>
  <si>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</si>
  <si>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</si>
  <si>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</si>
  <si>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</si>
  <si>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</si>
  <si>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</si>
  <si>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</si>
  <si>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</si>
  <si>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</si>
  <si>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</si>
  <si>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</si>
  <si>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</si>
  <si>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</si>
  <si>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</si>
  <si>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</si>
  <si>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</si>
  <si>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</si>
  <si>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</si>
  <si>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</si>
  <si>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</si>
  <si>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</si>
  <si>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</si>
  <si>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</si>
  <si>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</si>
  <si>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</si>
  <si>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</si>
  <si>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</si>
  <si>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</si>
  <si>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</si>
  <si>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</si>
  <si>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</si>
  <si>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</si>
  <si>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</si>
  <si>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</si>
  <si>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</si>
  <si>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</si>
  <si>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</si>
  <si>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</si>
  <si>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</si>
  <si>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</si>
  <si>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</si>
  <si>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</si>
  <si>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</si>
  <si>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</si>
  <si>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</si>
  <si>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</si>
  <si>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</si>
  <si>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</si>
  <si>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</si>
  <si>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</si>
  <si>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</si>
  <si>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</si>
  <si>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</si>
  <si>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</si>
  <si>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</si>
  <si>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</si>
  <si>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</si>
  <si>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</si>
  <si>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</si>
  <si>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</si>
  <si>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</si>
  <si>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</si>
  <si>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</si>
  <si>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</si>
  <si>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</si>
  <si>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</si>
  <si>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</si>
  <si>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</si>
  <si>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</si>
  <si>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</si>
  <si>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</si>
  <si>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</si>
  <si>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</si>
  <si>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</si>
  <si>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</si>
  <si>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</si>
  <si>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</si>
  <si>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</si>
  <si>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</si>
  <si>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</si>
  <si>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</si>
  <si>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</si>
  <si>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</si>
  <si>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</si>
  <si>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</si>
  <si>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</si>
  <si>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</si>
  <si>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</si>
  <si>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</si>
  <si>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</si>
  <si>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</si>
  <si>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</si>
  <si>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</si>
  <si>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</si>
  <si>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</si>
  <si>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</si>
  <si>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</si>
  <si>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</si>
  <si>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</si>
  <si>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</si>
  <si>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</si>
  <si>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</si>
  <si>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</si>
  <si>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</si>
  <si>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</si>
  <si>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</si>
  <si>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</si>
  <si>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</si>
  <si>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</si>
  <si>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</si>
  <si>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</si>
  <si>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</si>
  <si>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</si>
  <si>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</si>
  <si>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</si>
  <si>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</si>
  <si>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</si>
  <si>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</si>
  <si>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</si>
  <si>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</si>
  <si>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</si>
  <si>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</si>
  <si>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</si>
  <si>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</si>
  <si>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</si>
  <si>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</si>
  <si>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</si>
  <si>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</si>
  <si>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</si>
  <si>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</si>
  <si>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</si>
  <si>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</si>
  <si>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</si>
  <si>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</si>
  <si>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</si>
  <si>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</si>
  <si>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</si>
  <si>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</si>
  <si>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</si>
  <si>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</si>
  <si>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</si>
  <si>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</si>
  <si>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</si>
  <si>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</si>
  <si>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</si>
  <si>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</si>
  <si>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</si>
  <si>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</si>
  <si>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</si>
  <si>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</si>
  <si>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</si>
  <si>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</si>
  <si>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</si>
  <si>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</si>
  <si>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</si>
  <si>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</si>
  <si>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</si>
  <si>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</si>
  <si>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</si>
  <si>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</si>
  <si>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</si>
  <si>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</si>
  <si>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</si>
  <si>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</si>
  <si>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</si>
  <si>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</si>
  <si>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</si>
  <si>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</si>
  <si>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</si>
  <si>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</si>
  <si>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</si>
  <si>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</si>
  <si>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</si>
  <si>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</si>
  <si>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</si>
  <si>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</si>
  <si>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</si>
  <si>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</si>
  <si>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</si>
  <si>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</si>
  <si>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</si>
  <si>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</si>
  <si>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</si>
  <si>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</si>
  <si>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</si>
  <si>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</si>
  <si>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</si>
  <si>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</si>
  <si>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</si>
  <si>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</si>
  <si>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</si>
  <si>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</si>
  <si>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</si>
  <si>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</si>
  <si>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</si>
  <si>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</si>
  <si>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</si>
  <si>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</si>
  <si>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</si>
  <si>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</si>
  <si>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</si>
  <si>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</si>
  <si>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</si>
  <si>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</si>
  <si>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</si>
  <si>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</si>
  <si>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</si>
  <si>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</si>
  <si>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</si>
  <si>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</si>
  <si>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</si>
  <si>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</si>
  <si>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</si>
  <si>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</si>
  <si>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</si>
  <si>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</si>
  <si>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</si>
  <si>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</si>
  <si>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</si>
  <si>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</si>
  <si>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</si>
  <si>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</si>
  <si>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</si>
  <si>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</si>
  <si>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</si>
  <si>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</si>
  <si>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</si>
  <si>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</si>
  <si>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</si>
  <si>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</si>
  <si>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</si>
  <si>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</si>
  <si>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</si>
  <si>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</si>
  <si>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</si>
  <si>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</si>
  <si>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</si>
  <si>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</si>
  <si>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</si>
  <si>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</si>
  <si>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</si>
  <si>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</si>
  <si>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</si>
  <si>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</si>
  <si>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</si>
  <si>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</si>
  <si>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</si>
  <si>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</si>
  <si>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</si>
  <si>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</si>
  <si>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</si>
  <si>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</si>
  <si>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</si>
  <si>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</si>
  <si>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</si>
  <si>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</si>
  <si>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</si>
  <si>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</si>
  <si>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</si>
  <si>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</si>
  <si>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</si>
  <si>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</si>
  <si>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</si>
  <si>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</si>
  <si>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</si>
  <si>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</si>
  <si>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</si>
  <si>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</si>
  <si>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</si>
  <si>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</si>
  <si>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</si>
  <si>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</si>
  <si>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</si>
  <si>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</si>
  <si>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</si>
  <si>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</si>
  <si>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</si>
  <si>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</si>
  <si>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</si>
  <si>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</si>
  <si>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</si>
  <si>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</si>
  <si>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</si>
  <si>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</si>
  <si>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</si>
  <si>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</si>
  <si>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</si>
  <si>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</si>
  <si>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</si>
  <si>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</si>
  <si>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</si>
  <si>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</si>
  <si>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</si>
  <si>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</si>
  <si>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</si>
  <si>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</si>
  <si>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</si>
  <si>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</si>
  <si>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</si>
  <si>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</si>
  <si>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</si>
  <si>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</si>
  <si>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</si>
  <si>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</si>
  <si>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</si>
  <si>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</si>
  <si>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</si>
  <si>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</si>
  <si>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</si>
  <si>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</si>
  <si>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</si>
  <si>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</si>
  <si>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</si>
  <si>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</si>
  <si>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</si>
  <si>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</si>
  <si>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</si>
  <si>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</si>
  <si>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</si>
  <si>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</si>
  <si>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</si>
  <si>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</si>
  <si>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</si>
  <si>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</si>
  <si>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</si>
  <si>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</si>
  <si>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</si>
  <si>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</si>
  <si>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</si>
  <si>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</si>
  <si>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</si>
  <si>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</si>
  <si>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</si>
  <si>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</si>
  <si>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</si>
  <si>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</si>
  <si>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</si>
  <si>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</si>
  <si>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</si>
  <si>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</si>
  <si>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</si>
  <si>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</si>
  <si>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</si>
  <si>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</si>
  <si>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</si>
  <si>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</si>
  <si>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</si>
  <si>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</si>
  <si>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</si>
  <si>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</si>
  <si>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</si>
  <si>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</si>
  <si>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</si>
  <si>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</si>
  <si>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</si>
  <si>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</si>
  <si>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</si>
  <si>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</si>
  <si>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</si>
  <si>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</si>
  <si>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</si>
  <si>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</si>
  <si>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</si>
  <si>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</si>
  <si>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</si>
  <si>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</si>
  <si>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</si>
  <si>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</si>
  <si>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</si>
  <si>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</si>
  <si>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</si>
  <si>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</si>
  <si>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</si>
  <si>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</si>
  <si>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</si>
  <si>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</si>
  <si>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</si>
  <si>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</si>
  <si>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</si>
  <si>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</si>
  <si>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</si>
  <si>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</si>
  <si>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</si>
  <si>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</si>
  <si>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</si>
  <si>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</si>
  <si>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</si>
  <si>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</si>
  <si>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</si>
  <si>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</si>
  <si>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</si>
  <si>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</si>
  <si>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</si>
  <si>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</si>
  <si>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</si>
  <si>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</si>
  <si>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</si>
  <si>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</si>
  <si>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</si>
  <si>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</si>
  <si>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</si>
  <si>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</si>
  <si>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</si>
  <si>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</si>
  <si>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</si>
  <si>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</si>
  <si>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</si>
  <si>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</si>
  <si>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</si>
  <si>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</si>
  <si>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</si>
  <si>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</si>
  <si>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</si>
  <si>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</si>
  <si>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</si>
  <si>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</si>
  <si>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</si>
  <si>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</si>
  <si>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</si>
  <si>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</si>
  <si>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</si>
  <si>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</si>
  <si>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</si>
  <si>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</si>
  <si>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</si>
  <si>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</si>
  <si>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</si>
  <si>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</si>
  <si>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</si>
  <si>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</si>
  <si>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</si>
  <si>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</si>
  <si>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</si>
  <si>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</si>
  <si>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</si>
  <si>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</si>
  <si>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</si>
  <si>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</si>
  <si>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</si>
  <si>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</si>
  <si>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</si>
  <si>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</si>
  <si>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</si>
  <si>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</si>
  <si>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</si>
  <si>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</si>
  <si>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</si>
  <si>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</si>
  <si>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</si>
  <si>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</si>
  <si>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</si>
  <si>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</si>
  <si>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</si>
  <si>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</si>
  <si>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</si>
  <si>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</si>
  <si>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</si>
  <si>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</si>
  <si>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</si>
  <si>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</si>
  <si>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</si>
  <si>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</si>
  <si>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</si>
  <si>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</si>
  <si>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</si>
  <si>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</si>
  <si>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</si>
  <si>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</si>
  <si>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</si>
  <si>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</si>
  <si>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</si>
  <si>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</si>
  <si>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</si>
  <si>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</si>
  <si>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</si>
  <si>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</si>
  <si>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</si>
  <si>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</si>
  <si>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</si>
  <si>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</si>
  <si>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</si>
  <si>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</si>
  <si>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</si>
  <si>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</si>
  <si>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</si>
  <si>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</si>
  <si>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</si>
  <si>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</si>
  <si>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</si>
  <si>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</si>
  <si>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</si>
  <si>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</si>
  <si>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</si>
  <si>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</si>
  <si>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</si>
  <si>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</si>
  <si>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</si>
  <si>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</si>
  <si>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</si>
  <si>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</si>
  <si>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</si>
  <si>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</si>
  <si>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</si>
  <si>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</si>
  <si>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</si>
  <si>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</si>
  <si>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</si>
  <si>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</si>
  <si>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</si>
  <si>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</si>
  <si>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</si>
  <si>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</si>
  <si>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</si>
  <si>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</si>
  <si>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</si>
  <si>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</si>
  <si>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</si>
  <si>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</si>
  <si>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</si>
  <si>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</si>
  <si>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</si>
  <si>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</si>
  <si>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</si>
  <si>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</si>
  <si>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</si>
  <si>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</si>
  <si>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</si>
  <si>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</si>
  <si>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</si>
  <si>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</si>
  <si>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</si>
  <si>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</si>
  <si>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</si>
  <si>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</si>
  <si>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</si>
  <si>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</si>
  <si>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</si>
  <si>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</si>
  <si>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</si>
  <si>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</si>
  <si>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</si>
  <si>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</si>
  <si>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</si>
  <si>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</si>
  <si>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</si>
  <si>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</si>
  <si>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</si>
  <si>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</si>
  <si>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</si>
  <si>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</si>
  <si>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</si>
  <si>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</si>
  <si>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</si>
  <si>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</si>
  <si>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</si>
  <si>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</si>
  <si>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</si>
  <si>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</si>
  <si>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</si>
  <si>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</si>
  <si>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</si>
  <si>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</si>
  <si>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</si>
  <si>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</si>
  <si>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</si>
  <si>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</si>
  <si>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</si>
  <si>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</si>
  <si>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</si>
  <si>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</si>
  <si>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</si>
  <si>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</si>
  <si>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</si>
  <si>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</si>
  <si>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</si>
  <si>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</si>
  <si>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</si>
  <si>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</si>
  <si>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</si>
  <si>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</si>
  <si>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</si>
  <si>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</si>
  <si>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</si>
  <si>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</si>
  <si>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</si>
  <si>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</si>
  <si>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</si>
  <si>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</si>
  <si>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</si>
  <si>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</si>
  <si>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</si>
  <si>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</si>
  <si>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</si>
  <si>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</si>
  <si>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</si>
  <si>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</si>
  <si>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</si>
  <si>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</si>
  <si>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</si>
  <si>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</si>
  <si>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</si>
  <si>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</si>
  <si>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</si>
  <si>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</si>
  <si>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</si>
  <si>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</si>
  <si>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</si>
  <si>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</si>
  <si>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</si>
  <si>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</si>
  <si>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</si>
  <si>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</si>
  <si>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</si>
  <si>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</si>
  <si>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</si>
  <si>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</si>
  <si>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</si>
  <si>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</si>
  <si>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</si>
  <si>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</si>
  <si>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</si>
  <si>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</si>
  <si>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</si>
  <si>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</si>
  <si>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</si>
  <si>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</si>
  <si>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</si>
  <si>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</si>
  <si>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</si>
  <si>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</si>
  <si>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</si>
  <si>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</si>
  <si>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</si>
  <si>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</si>
  <si>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</si>
  <si>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</si>
  <si>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</si>
  <si>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</si>
  <si>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</si>
  <si>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</si>
  <si>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</si>
  <si>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</si>
  <si>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</si>
  <si>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</si>
  <si>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</si>
  <si>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</si>
  <si>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</si>
  <si>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</si>
  <si>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</si>
  <si>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</si>
  <si>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</si>
  <si>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</si>
  <si>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</si>
  <si>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</si>
  <si>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</si>
  <si>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</si>
  <si>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</si>
  <si>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</si>
  <si>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</si>
  <si>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</si>
  <si>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</si>
  <si>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</si>
  <si>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</si>
  <si>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</si>
  <si>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</si>
  <si>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</si>
  <si>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</si>
  <si>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</si>
  <si>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</si>
  <si>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</si>
  <si>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</si>
  <si>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</si>
  <si>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</si>
  <si>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</si>
  <si>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</si>
  <si>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</si>
  <si>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</si>
  <si>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</si>
  <si>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</si>
  <si>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</si>
  <si>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</si>
  <si>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</si>
  <si>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</si>
  <si>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</si>
  <si>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</si>
  <si>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</si>
  <si>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</si>
  <si>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</si>
  <si>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</si>
  <si>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</si>
  <si>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</si>
  <si>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</si>
  <si>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</si>
  <si>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</si>
  <si>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</si>
  <si>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</si>
  <si>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</si>
  <si>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</si>
  <si>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</si>
  <si>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</si>
  <si>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</si>
  <si>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</si>
  <si>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</si>
  <si>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</si>
  <si>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</si>
  <si>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</si>
  <si>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</si>
  <si>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</si>
  <si>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</si>
  <si>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</si>
  <si>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</si>
  <si>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</si>
  <si>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</si>
  <si>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</si>
  <si>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</si>
  <si>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</si>
  <si>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</si>
  <si>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</si>
  <si>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</si>
  <si>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</si>
  <si>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</si>
  <si>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</si>
  <si>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</si>
  <si>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</si>
  <si>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</si>
  <si>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</si>
  <si>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</si>
  <si>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</si>
  <si>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</si>
  <si>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</si>
  <si>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</si>
  <si>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</si>
  <si>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</si>
  <si>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</si>
  <si>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</si>
  <si>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</si>
  <si>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</si>
  <si>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</si>
  <si>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</si>
  <si>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</si>
  <si>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</si>
  <si>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</si>
  <si>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</si>
  <si>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</si>
  <si>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</si>
  <si>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</si>
  <si>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</si>
  <si>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</si>
  <si>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</si>
  <si>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</si>
  <si>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</si>
  <si>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</si>
  <si>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</si>
  <si>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</si>
  <si>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</si>
  <si>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</si>
  <si>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</si>
  <si>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</si>
  <si>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</si>
  <si>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</si>
  <si>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</si>
  <si>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</si>
  <si>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</si>
  <si>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</si>
  <si>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</si>
  <si>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</si>
  <si>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</si>
  <si>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</si>
  <si>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</si>
  <si>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</si>
  <si>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</si>
  <si>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</si>
  <si>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</si>
  <si>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</si>
  <si>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</si>
  <si>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</si>
  <si>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</si>
  <si>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</si>
  <si>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</si>
  <si>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</si>
  <si>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</si>
  <si>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</si>
  <si>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</si>
  <si>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</si>
  <si>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</si>
  <si>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</si>
  <si>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</si>
  <si>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</si>
  <si>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</si>
  <si>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</si>
  <si>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</si>
  <si>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</si>
  <si>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</si>
  <si>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</si>
  <si>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</si>
  <si>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</si>
  <si>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</si>
  <si>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</si>
  <si>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</si>
  <si>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</si>
  <si>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</si>
  <si>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</si>
  <si>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</si>
  <si>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</si>
  <si>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</si>
  <si>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</si>
  <si>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</si>
  <si>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</si>
  <si>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</si>
  <si>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</si>
  <si>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</si>
  <si>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</si>
  <si>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</si>
  <si>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</si>
  <si>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</si>
  <si>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</si>
  <si>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</si>
  <si>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</si>
  <si>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</si>
  <si>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</si>
  <si>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</si>
  <si>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</si>
  <si>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</si>
  <si>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</si>
  <si>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</si>
  <si>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</si>
  <si>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</si>
  <si>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</si>
  <si>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</si>
  <si>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</si>
  <si>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</si>
  <si>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</si>
  <si>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</si>
  <si>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</si>
  <si>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</si>
  <si>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</si>
  <si>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</si>
  <si>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</si>
  <si>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</si>
  <si>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</si>
  <si>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</si>
  <si>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</si>
  <si>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</si>
  <si>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</si>
  <si>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</si>
  <si>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</si>
  <si>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</si>
  <si>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</si>
  <si>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</si>
  <si>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</si>
  <si>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</si>
  <si>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</si>
  <si>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</si>
  <si>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</si>
  <si>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</si>
  <si>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</si>
  <si>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</si>
  <si>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</si>
  <si>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</si>
  <si>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</si>
  <si>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</si>
  <si>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</si>
  <si>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</si>
  <si>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</si>
  <si>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</si>
  <si>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</si>
  <si>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</si>
  <si>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</si>
  <si>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</si>
  <si>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</si>
  <si>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</si>
  <si>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</si>
  <si>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</si>
  <si>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</si>
  <si>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</si>
  <si>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</si>
  <si>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</si>
  <si>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</si>
  <si>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</si>
  <si>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</si>
  <si>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</si>
  <si>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</si>
  <si>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</si>
  <si>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</si>
  <si>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</si>
  <si>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</si>
  <si>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</si>
  <si>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</si>
  <si>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</si>
  <si>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</si>
  <si>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</si>
  <si>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</si>
  <si>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</si>
  <si>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</si>
  <si>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</si>
  <si>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</si>
  <si>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</si>
  <si>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</si>
  <si>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</si>
  <si>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</si>
  <si>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</si>
  <si>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</si>
  <si>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</si>
  <si>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</si>
  <si>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</si>
  <si>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</si>
  <si>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</si>
  <si>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</si>
  <si>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</si>
  <si>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</si>
  <si>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</si>
  <si>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</si>
  <si>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</si>
  <si>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</si>
  <si>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</si>
  <si>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</si>
  <si>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</si>
  <si>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</si>
  <si>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</si>
  <si>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</si>
  <si>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</si>
  <si>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</si>
  <si>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</si>
  <si>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</si>
  <si>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</si>
  <si>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</si>
  <si>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</si>
  <si>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</si>
  <si>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</si>
  <si>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</si>
  <si>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</si>
  <si>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</si>
  <si>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</si>
  <si>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</si>
  <si>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</si>
  <si>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</si>
  <si>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</si>
  <si>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</si>
  <si>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</si>
  <si>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</si>
  <si>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</si>
  <si>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</si>
  <si>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</si>
  <si>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</si>
  <si>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</si>
  <si>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</si>
  <si>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</si>
  <si>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</si>
  <si>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</si>
  <si>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</si>
  <si>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</si>
  <si>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</si>
  <si>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</si>
  <si>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</si>
  <si>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</si>
  <si>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</si>
  <si>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</si>
  <si>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</si>
  <si>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</si>
  <si>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</si>
  <si>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</si>
  <si>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</si>
  <si>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</si>
  <si>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</si>
  <si>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</si>
  <si>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</si>
  <si>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</si>
  <si>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</si>
  <si>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</si>
  <si>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</si>
  <si>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</si>
  <si>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</si>
  <si>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</si>
  <si>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</si>
  <si>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</si>
  <si>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</si>
  <si>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</si>
  <si>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</si>
  <si>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</si>
  <si>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</si>
  <si>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</si>
  <si>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</si>
  <si>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</si>
  <si>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</si>
  <si>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</si>
  <si>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</si>
  <si>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</si>
  <si>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</si>
  <si>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</si>
  <si>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</si>
  <si>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</si>
  <si>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</si>
  <si>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</si>
  <si>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</si>
  <si>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</si>
  <si>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</si>
  <si>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</si>
  <si>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</si>
  <si>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</si>
  <si>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</si>
  <si>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</si>
  <si>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</si>
  <si>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</si>
  <si>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</si>
  <si>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</si>
  <si>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</si>
  <si>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</si>
  <si>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</si>
  <si>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</si>
  <si>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</si>
  <si>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</si>
  <si>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</si>
  <si>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</si>
  <si>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</si>
  <si>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</si>
  <si>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</si>
  <si>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</si>
  <si>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</si>
  <si>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</si>
  <si>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</si>
  <si>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</si>
  <si>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</si>
  <si>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</si>
  <si>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</si>
  <si>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</si>
  <si>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</si>
  <si>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</si>
  <si>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</si>
  <si>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</si>
  <si>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</si>
  <si>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</si>
  <si>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</si>
  <si>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</si>
  <si>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</si>
  <si>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</si>
  <si>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</si>
  <si>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</si>
  <si>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</si>
  <si>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</si>
  <si>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</si>
  <si>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</si>
  <si>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</si>
  <si>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</si>
  <si>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</si>
  <si>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</si>
  <si>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</si>
  <si>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</si>
  <si>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</si>
  <si>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</si>
  <si>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</si>
  <si>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</si>
  <si>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</si>
  <si>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</si>
  <si>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</si>
  <si>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</si>
  <si>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</si>
  <si>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</si>
  <si>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</si>
  <si>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</si>
  <si>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</si>
  <si>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</si>
  <si>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</si>
  <si>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</si>
  <si>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</si>
  <si>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</si>
  <si>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</si>
  <si>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</si>
  <si>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</si>
  <si>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</si>
  <si>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</si>
  <si>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</si>
  <si>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</si>
  <si>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</si>
  <si>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</si>
  <si>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</si>
  <si>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</si>
  <si>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</si>
  <si>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</si>
  <si>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</si>
  <si>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</si>
  <si>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</si>
  <si>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</si>
  <si>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</si>
  <si>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</si>
  <si>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</si>
  <si>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</si>
  <si>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</si>
  <si>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</si>
  <si>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</si>
  <si>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</si>
  <si>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</si>
  <si>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</si>
  <si>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</si>
  <si>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</si>
  <si>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</si>
  <si>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</si>
  <si>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</si>
  <si>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</si>
  <si>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</si>
  <si>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</si>
  <si>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</si>
  <si>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</si>
  <si>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</si>
  <si>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</si>
  <si>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</si>
  <si>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</si>
  <si>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</si>
  <si>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</si>
  <si>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</si>
  <si>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</si>
  <si>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</si>
  <si>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</si>
  <si>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</si>
  <si>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</si>
  <si>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</si>
  <si>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</si>
  <si>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</si>
  <si>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</si>
  <si>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</si>
  <si>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</si>
  <si>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</si>
  <si>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</si>
  <si>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</si>
  <si>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</si>
  <si>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</si>
  <si>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</si>
  <si>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</si>
  <si>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</si>
  <si>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</si>
  <si>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</si>
  <si>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</si>
  <si>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</si>
  <si>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</si>
  <si>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</si>
  <si>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</si>
  <si>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</si>
  <si>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</si>
  <si>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</si>
  <si>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</si>
  <si>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</si>
  <si>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</si>
  <si>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</si>
  <si>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</si>
  <si>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</si>
  <si>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</si>
  <si>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</si>
  <si>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</si>
  <si>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</si>
  <si>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</si>
  <si>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</si>
  <si>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</si>
  <si>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</si>
  <si>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</si>
  <si>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</si>
  <si>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</si>
  <si>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</si>
  <si>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</si>
  <si>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</si>
  <si>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</si>
  <si>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</si>
  <si>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</si>
  <si>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</si>
  <si>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</si>
  <si>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</si>
  <si>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</si>
  <si>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</si>
  <si>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</si>
  <si>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</si>
  <si>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</si>
  <si>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</si>
  <si>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</si>
  <si>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</si>
  <si>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</si>
  <si>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</si>
  <si>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</si>
  <si>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</si>
  <si>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</si>
  <si>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</si>
  <si>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</si>
  <si>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</si>
  <si>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</si>
  <si>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</si>
  <si>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</si>
  <si>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</si>
  <si>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</si>
  <si>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</si>
  <si>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</si>
  <si>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</si>
  <si>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</si>
  <si>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</si>
  <si>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</si>
  <si>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</si>
  <si>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</si>
  <si>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</si>
  <si>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</si>
  <si>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</si>
  <si>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</si>
  <si>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</si>
  <si>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</si>
  <si>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</si>
  <si>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</si>
  <si>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</si>
  <si>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</si>
  <si>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</si>
  <si>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</si>
  <si>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</si>
  <si>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</si>
  <si>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</si>
  <si>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</si>
  <si>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</si>
  <si>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</si>
  <si>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</si>
  <si>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</si>
  <si>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</si>
  <si>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</si>
  <si>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</si>
  <si>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</si>
  <si>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</si>
  <si>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</si>
  <si>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</si>
  <si>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</si>
  <si>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</si>
  <si>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</si>
  <si>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</si>
  <si>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</si>
  <si>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</si>
  <si>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</si>
  <si>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</si>
  <si>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</si>
  <si>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</si>
  <si>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</si>
  <si>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</si>
  <si>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</si>
  <si>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</si>
  <si>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</si>
  <si>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</si>
  <si>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</si>
  <si>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</si>
  <si>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</si>
  <si>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</si>
  <si>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</si>
  <si>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</si>
  <si>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</si>
  <si>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</si>
  <si>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</si>
  <si>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</si>
  <si>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</si>
  <si>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</si>
  <si>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</si>
  <si>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</si>
  <si>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</si>
  <si>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</si>
  <si>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</si>
  <si>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</si>
  <si>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</si>
  <si>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</si>
  <si>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</si>
  <si>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</si>
  <si>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</si>
  <si>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</si>
  <si>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</si>
  <si>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</si>
  <si>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</si>
  <si>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</si>
  <si>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</si>
  <si>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</si>
  <si>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</si>
  <si>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</si>
  <si>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</si>
  <si>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</si>
  <si>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</si>
  <si>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</si>
  <si>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</si>
  <si>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</si>
  <si>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</si>
  <si>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</si>
  <si>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</si>
  <si>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</si>
  <si>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</si>
  <si>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</si>
  <si>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</si>
  <si>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</si>
  <si>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</si>
  <si>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</si>
  <si>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</si>
  <si>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</si>
  <si>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</si>
  <si>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</si>
  <si>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</si>
  <si>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</si>
  <si>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</si>
  <si>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</si>
  <si>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</si>
  <si>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</si>
  <si>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</si>
  <si>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</si>
  <si>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</si>
  <si>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</si>
  <si>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</si>
  <si>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</si>
  <si>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</si>
  <si>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</si>
  <si>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</si>
  <si>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</si>
  <si>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</si>
  <si>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</si>
  <si>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</si>
  <si>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</si>
  <si>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</si>
  <si>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</si>
  <si>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</si>
  <si>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</si>
  <si>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</si>
  <si>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</si>
  <si>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</si>
  <si>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</si>
  <si>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</si>
  <si>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</si>
  <si>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</si>
  <si>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</si>
  <si>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</si>
  <si>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</si>
  <si>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</si>
  <si>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</si>
  <si>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</si>
  <si>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</si>
  <si>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</si>
  <si>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</si>
  <si>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</si>
  <si>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</si>
  <si>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</si>
  <si>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</si>
  <si>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</si>
  <si>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</si>
  <si>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</si>
  <si>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</si>
  <si>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</si>
  <si>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</si>
  <si>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</si>
  <si>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</si>
  <si>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</si>
  <si>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</si>
  <si>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</si>
  <si>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</si>
  <si>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</si>
  <si>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</si>
  <si>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</si>
  <si>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</si>
  <si>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</si>
  <si>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</si>
  <si>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</si>
  <si>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</si>
  <si>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</si>
  <si>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</si>
  <si>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</si>
  <si>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</si>
  <si>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</si>
  <si>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</si>
  <si>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</si>
  <si>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</si>
  <si>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</si>
  <si>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</si>
  <si>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</si>
  <si>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</si>
  <si>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</si>
  <si>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</si>
  <si>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</si>
  <si>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</si>
  <si>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</si>
  <si>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</si>
  <si>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</si>
  <si>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</si>
  <si>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</si>
  <si>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</si>
  <si>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</si>
  <si>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</si>
  <si>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</si>
  <si>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</si>
  <si>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</si>
  <si>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</si>
  <si>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</si>
  <si>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</si>
  <si>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</si>
  <si>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</si>
  <si>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</si>
  <si>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</si>
  <si>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</si>
  <si>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</si>
  <si>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</si>
  <si>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</si>
  <si>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</si>
  <si>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</si>
  <si>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</si>
  <si>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</si>
  <si>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</si>
  <si>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</si>
  <si>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</si>
  <si>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</si>
  <si>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</si>
  <si>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</si>
  <si>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</si>
  <si>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</si>
  <si>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</si>
  <si>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</si>
  <si>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</si>
  <si>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</si>
  <si>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</si>
  <si>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</si>
  <si>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</si>
  <si>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</si>
  <si>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</si>
  <si>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</si>
  <si>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</si>
  <si>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</si>
  <si>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</si>
  <si>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</si>
  <si>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</si>
  <si>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</si>
  <si>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</si>
  <si>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</si>
  <si>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</si>
  <si>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</si>
  <si>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</si>
  <si>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</si>
  <si>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</si>
  <si>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</si>
  <si>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</si>
  <si>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</si>
  <si>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</si>
  <si>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</si>
  <si>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</si>
  <si>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</si>
  <si>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</si>
  <si>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</si>
  <si>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</si>
  <si>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</si>
  <si>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</si>
  <si>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</si>
  <si>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</si>
  <si>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</si>
  <si>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</si>
  <si>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</si>
  <si>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</si>
  <si>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</si>
  <si>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</si>
  <si>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</si>
  <si>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</si>
  <si>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</si>
  <si>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</si>
  <si>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</si>
  <si>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</si>
  <si>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</si>
  <si>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</si>
  <si>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</si>
  <si>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</si>
  <si>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</si>
  <si>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</si>
  <si>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</si>
  <si>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</si>
  <si>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</si>
  <si>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</si>
  <si>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</si>
  <si>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</si>
  <si>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</si>
  <si>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</si>
  <si>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</si>
  <si>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</si>
  <si>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</si>
  <si>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</si>
  <si>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</si>
  <si>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</si>
  <si>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</si>
  <si>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</si>
  <si>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</si>
  <si>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</si>
  <si>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</si>
  <si>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</si>
  <si>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</si>
  <si>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</si>
  <si>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</si>
  <si>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</si>
  <si>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</si>
  <si>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</si>
  <si>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</si>
  <si>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</si>
  <si>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</si>
  <si>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</si>
  <si>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</si>
  <si>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</si>
  <si>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</si>
  <si>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</si>
  <si>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</si>
  <si>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</si>
  <si>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</si>
  <si>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</si>
  <si>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</si>
  <si>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</si>
  <si>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</si>
  <si>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</si>
  <si>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</si>
  <si>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</si>
  <si>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</si>
  <si>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</si>
  <si>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</si>
  <si>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</si>
  <si>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</si>
  <si>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</si>
  <si>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</si>
  <si>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</si>
  <si>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</si>
  <si>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</si>
  <si>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</si>
  <si>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</si>
  <si>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</si>
  <si>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</si>
  <si>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</si>
  <si>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</si>
  <si>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</si>
  <si>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</si>
  <si>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</si>
  <si>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</si>
  <si>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</si>
  <si>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</si>
  <si>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</si>
  <si>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</si>
  <si>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</si>
  <si>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</si>
  <si>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</si>
  <si>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</si>
  <si>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</si>
  <si>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</si>
  <si>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</si>
  <si>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</si>
  <si>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</si>
  <si>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</si>
  <si>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</si>
  <si>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</si>
  <si>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</si>
  <si>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</si>
  <si>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</si>
  <si>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</si>
  <si>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</si>
  <si>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</si>
  <si>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</si>
  <si>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</si>
  <si>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</si>
  <si>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</si>
  <si>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</si>
  <si>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</si>
  <si>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</si>
  <si>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</si>
  <si>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</si>
  <si>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</si>
  <si>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</si>
  <si>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</si>
  <si>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</si>
  <si>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</si>
  <si>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</si>
  <si>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</si>
  <si>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</si>
  <si>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</si>
  <si>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</si>
  <si>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</si>
  <si>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</si>
  <si>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</si>
  <si>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</si>
  <si>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</si>
  <si>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</si>
  <si>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</si>
  <si>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</si>
  <si>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</si>
  <si>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</si>
  <si>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</si>
  <si>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</si>
  <si>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</si>
  <si>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</si>
  <si>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</si>
  <si>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</si>
  <si>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</si>
  <si>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</si>
  <si>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</si>
  <si>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</si>
  <si>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</si>
  <si>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</si>
  <si>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</si>
  <si>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</si>
  <si>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</si>
  <si>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</si>
  <si>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</si>
  <si>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</si>
  <si>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</si>
  <si>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</si>
  <si>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</si>
  <si>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</si>
  <si>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</si>
  <si>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</si>
  <si>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</si>
  <si>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</si>
  <si>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</si>
  <si>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</si>
  <si>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</si>
  <si>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</si>
  <si>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</si>
  <si>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</si>
  <si>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</si>
  <si>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</si>
  <si>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</si>
  <si>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</si>
  <si>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</si>
  <si>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</si>
  <si>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</si>
  <si>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</si>
  <si>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</si>
  <si>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</si>
  <si>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</si>
  <si>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</si>
  <si>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</si>
  <si>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</si>
  <si>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</si>
  <si>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</si>
  <si>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</si>
  <si>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</si>
  <si>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</si>
  <si>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</si>
  <si>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</si>
  <si>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</si>
  <si>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</si>
  <si>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</si>
  <si>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</si>
  <si>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</si>
  <si>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</si>
  <si>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</si>
  <si>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</si>
  <si>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</si>
  <si>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</si>
  <si>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</si>
  <si>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</si>
  <si>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</si>
  <si>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</si>
  <si>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</si>
  <si>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</si>
  <si>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</si>
  <si>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</si>
  <si>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</si>
  <si>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</si>
  <si>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</si>
  <si>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</si>
  <si>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</si>
  <si>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</si>
  <si>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</si>
  <si>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</si>
  <si>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</si>
  <si>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</si>
  <si>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</si>
  <si>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</si>
  <si>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</si>
  <si>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</si>
  <si>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</si>
  <si>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</si>
  <si>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</si>
  <si>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</si>
  <si>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</si>
  <si>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</si>
  <si>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</si>
  <si>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</si>
  <si>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</si>
  <si>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</si>
  <si>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</si>
  <si>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</si>
  <si>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</si>
  <si>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</si>
  <si>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</si>
  <si>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</si>
  <si>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</si>
  <si>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</si>
  <si>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</si>
  <si>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</si>
  <si>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</si>
  <si>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</si>
  <si>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</si>
  <si>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</si>
  <si>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</si>
  <si>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</si>
  <si>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</si>
  <si>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</si>
  <si>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</si>
  <si>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</si>
  <si>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</si>
  <si>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</si>
  <si>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</si>
  <si>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</si>
  <si>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</si>
  <si>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</si>
  <si>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</si>
  <si>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</si>
  <si>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</si>
  <si>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</si>
  <si>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</si>
  <si>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</si>
  <si>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</si>
  <si>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</si>
  <si>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</si>
  <si>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</si>
  <si>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</si>
  <si>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</si>
  <si>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</si>
  <si>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</si>
  <si>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</si>
  <si>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</si>
  <si>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</si>
  <si>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</si>
  <si>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</si>
  <si>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</si>
  <si>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</si>
  <si>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</si>
  <si>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</si>
  <si>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</si>
  <si>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</si>
  <si>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</si>
  <si>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</si>
  <si>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</si>
  <si>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</si>
  <si>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</si>
  <si>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</si>
  <si>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</si>
  <si>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</si>
  <si>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</si>
  <si>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</si>
  <si>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</si>
  <si>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</si>
  <si>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</si>
  <si>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</si>
  <si>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</si>
  <si>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</si>
  <si>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</si>
  <si>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</si>
  <si>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</si>
  <si>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</si>
  <si>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</si>
  <si>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</si>
  <si>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</si>
  <si>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</si>
  <si>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</si>
  <si>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</si>
  <si>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</si>
  <si>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</si>
  <si>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</si>
  <si>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</si>
  <si>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</si>
  <si>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</si>
  <si>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</si>
  <si>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</si>
  <si>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</si>
  <si>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</si>
  <si>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</si>
  <si>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</si>
  <si>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</si>
  <si>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</si>
  <si>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</si>
  <si>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</si>
  <si>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</si>
  <si>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</si>
  <si>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</si>
  <si>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</si>
  <si>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</si>
  <si>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</si>
  <si>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</si>
  <si>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</si>
  <si>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</si>
  <si>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</si>
  <si>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</si>
  <si>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</si>
  <si>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</si>
  <si>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</si>
  <si>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</si>
  <si>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</si>
  <si>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</si>
  <si>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</si>
  <si>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</si>
  <si>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</si>
  <si>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</si>
  <si>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</si>
  <si>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</si>
  <si>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</si>
  <si>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</si>
  <si>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</si>
  <si>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</si>
  <si>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</si>
  <si>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</si>
  <si>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</si>
  <si>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</si>
  <si>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</si>
  <si>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</si>
  <si>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</si>
  <si>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</si>
  <si>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</si>
  <si>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</si>
  <si>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</si>
  <si>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</si>
  <si>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</si>
  <si>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</si>
  <si>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</si>
  <si>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</si>
  <si>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</si>
  <si>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</si>
  <si>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</si>
  <si>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</si>
  <si>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</si>
  <si>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</si>
  <si>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</si>
  <si>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</si>
  <si>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</si>
  <si>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</si>
  <si>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</si>
  <si>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</si>
  <si>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</si>
  <si>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</si>
  <si>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</si>
  <si>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</si>
  <si>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</si>
  <si>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</si>
  <si>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</si>
  <si>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</si>
  <si>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</si>
  <si>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</si>
  <si>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</si>
  <si>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</si>
  <si>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</si>
  <si>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</si>
  <si>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</si>
  <si>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</si>
  <si>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</si>
  <si>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</si>
  <si>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</si>
  <si>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</si>
  <si>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</si>
  <si>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</si>
  <si>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</si>
  <si>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</si>
  <si>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</si>
  <si>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</si>
  <si>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</si>
  <si>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</si>
  <si>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</si>
  <si>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</si>
  <si>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</si>
  <si>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</si>
  <si>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</si>
  <si>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</si>
  <si>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</si>
  <si>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</si>
  <si>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</si>
  <si>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</si>
  <si>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</si>
  <si>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</si>
  <si>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</si>
  <si>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</si>
  <si>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</si>
  <si>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</si>
  <si>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</si>
  <si>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</si>
  <si>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</si>
  <si>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</si>
  <si>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</si>
  <si>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</si>
  <si>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</si>
  <si>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</si>
  <si>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</si>
  <si>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</si>
  <si>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</si>
  <si>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</si>
  <si>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</si>
  <si>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</si>
  <si>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</si>
  <si>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</si>
  <si>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</si>
  <si>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</si>
  <si>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</si>
  <si>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</si>
  <si>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</si>
  <si>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</si>
  <si>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</si>
  <si>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</si>
  <si>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</si>
  <si>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</si>
  <si>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</si>
  <si>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</si>
  <si>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</si>
  <si>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</si>
  <si>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</si>
  <si>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</si>
  <si>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</si>
  <si>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</si>
  <si>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</si>
  <si>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</si>
  <si>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</si>
  <si>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</si>
  <si>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</si>
  <si>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</si>
  <si>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</si>
  <si>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</si>
  <si>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</si>
  <si>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</si>
  <si>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</si>
  <si>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</si>
  <si>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</si>
  <si>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</si>
  <si>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</si>
  <si>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</si>
  <si>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</si>
  <si>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</si>
  <si>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</si>
  <si>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</si>
  <si>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</si>
  <si>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</si>
  <si>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</si>
  <si>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</si>
  <si>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</si>
  <si>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</si>
  <si>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</si>
  <si>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</si>
  <si>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</si>
  <si>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</si>
  <si>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</si>
  <si>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</si>
  <si>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</si>
  <si>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</si>
  <si>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</si>
  <si>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</si>
  <si>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</si>
  <si>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</si>
  <si>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</si>
  <si>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</si>
  <si>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</si>
  <si>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</si>
  <si>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</si>
  <si>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</si>
  <si>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</si>
  <si>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</si>
  <si>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</si>
  <si>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</si>
  <si>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</si>
  <si>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</si>
  <si>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</si>
  <si>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</si>
  <si>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</si>
  <si>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</si>
  <si>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</si>
  <si>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</si>
  <si>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</si>
  <si>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</si>
  <si>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</si>
  <si>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</si>
  <si>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</si>
  <si>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</si>
  <si>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</si>
  <si>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</si>
  <si>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</si>
  <si>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</si>
  <si>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</si>
  <si>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</si>
  <si>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</si>
  <si>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</si>
  <si>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</si>
  <si>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</si>
  <si>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</si>
  <si>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</si>
  <si>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</si>
  <si>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</si>
  <si>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</si>
  <si>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</si>
  <si>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</si>
  <si>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</si>
  <si>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</si>
  <si>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</si>
  <si>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</si>
  <si>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</si>
  <si>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</si>
  <si>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</si>
  <si>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</si>
  <si>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</si>
  <si>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</si>
  <si>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</si>
  <si>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</si>
  <si>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</si>
  <si>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</si>
  <si>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</si>
  <si>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</si>
  <si>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</si>
  <si>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</si>
  <si>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</si>
  <si>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</si>
  <si>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</si>
  <si>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</si>
  <si>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</si>
  <si>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</si>
  <si>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</si>
  <si>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</si>
  <si>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</si>
  <si>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</si>
  <si>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</si>
  <si>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</si>
  <si>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</si>
  <si>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</si>
  <si>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</si>
  <si>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</si>
  <si>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</si>
  <si>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</si>
  <si>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</si>
  <si>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</si>
  <si>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</si>
  <si>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</si>
  <si>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</si>
  <si>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</si>
  <si>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</si>
  <si>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</si>
  <si>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</si>
  <si>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</si>
  <si>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</si>
  <si>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</si>
  <si>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</si>
  <si>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</si>
  <si>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</si>
  <si>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</si>
  <si>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</si>
  <si>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</si>
  <si>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</si>
  <si>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</si>
  <si>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</si>
  <si>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</si>
  <si>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</si>
  <si>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</si>
  <si>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</si>
  <si>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</si>
  <si>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</si>
  <si>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</si>
  <si>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</si>
  <si>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</si>
  <si>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</si>
  <si>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</si>
  <si>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</si>
  <si>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</si>
  <si>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</si>
  <si>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</si>
  <si>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</si>
  <si>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</si>
  <si>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</si>
  <si>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</si>
  <si>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</si>
  <si>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</si>
  <si>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</si>
  <si>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</si>
  <si>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</si>
  <si>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</si>
  <si>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</si>
  <si>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</si>
  <si>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</si>
  <si>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</si>
  <si>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</si>
  <si>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</si>
  <si>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</si>
  <si>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</si>
  <si>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</si>
  <si>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</si>
  <si>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</si>
  <si>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</si>
  <si>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</si>
  <si>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</si>
  <si>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</si>
  <si>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</si>
  <si>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</si>
  <si>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</si>
  <si>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</si>
  <si>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</si>
  <si>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</si>
  <si>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</si>
  <si>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</si>
  <si>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</si>
  <si>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</si>
  <si>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</si>
  <si>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</si>
  <si>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</si>
  <si>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</si>
  <si>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</si>
  <si>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</si>
  <si>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</si>
  <si>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</si>
  <si>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</si>
  <si>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</si>
  <si>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</si>
  <si>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</si>
  <si>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</si>
  <si>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</si>
  <si>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</si>
  <si>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</si>
  <si>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</si>
  <si>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</si>
  <si>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</si>
  <si>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</si>
  <si>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</si>
  <si>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</si>
  <si>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</si>
  <si>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</si>
  <si>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</si>
  <si>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</si>
  <si>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</si>
  <si>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</si>
  <si>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</si>
  <si>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</si>
  <si>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</si>
  <si>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</si>
  <si>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</si>
  <si>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</si>
  <si>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</si>
  <si>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</si>
  <si>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</si>
  <si>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</si>
  <si>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</si>
  <si>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</si>
  <si>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</si>
  <si>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</si>
  <si>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</si>
  <si>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</si>
  <si>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</si>
  <si>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</si>
  <si>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</si>
  <si>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</si>
  <si>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</si>
  <si>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</si>
  <si>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</si>
  <si>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</si>
  <si>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</si>
  <si>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</si>
  <si>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</si>
  <si>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</si>
  <si>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</si>
  <si>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</si>
  <si>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</si>
  <si>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</si>
  <si>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</si>
  <si>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</si>
  <si>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</si>
  <si>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</si>
  <si>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</si>
  <si>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</si>
  <si>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</si>
  <si>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</si>
  <si>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</si>
  <si>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</si>
  <si>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</si>
  <si>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</si>
  <si>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</si>
  <si>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</si>
  <si>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</si>
  <si>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</si>
  <si>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</si>
  <si>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</si>
  <si>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</si>
  <si>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</si>
  <si>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</si>
  <si>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</si>
  <si>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</si>
  <si>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</si>
  <si>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</si>
  <si>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</si>
  <si>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</si>
  <si>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</si>
  <si>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</si>
  <si>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</si>
  <si>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</si>
  <si>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</si>
  <si>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</si>
  <si>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</si>
  <si>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</si>
  <si>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</si>
  <si>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</si>
  <si>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</si>
  <si>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</si>
  <si>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</si>
  <si>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</si>
  <si>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</si>
  <si>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</si>
  <si>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</si>
  <si>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</si>
  <si>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</si>
  <si>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</si>
  <si>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</si>
  <si>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</si>
  <si>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</si>
  <si>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</si>
  <si>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</si>
  <si>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</si>
  <si>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</si>
  <si>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</si>
  <si>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</si>
  <si>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</si>
  <si>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</si>
  <si>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</si>
  <si>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</si>
  <si>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</si>
  <si>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</si>
  <si>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</si>
  <si>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</si>
  <si>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</si>
  <si>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</si>
  <si>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</si>
  <si>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</si>
  <si>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</si>
  <si>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</si>
  <si>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</si>
  <si>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</si>
  <si>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</si>
  <si>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</si>
  <si>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</si>
  <si>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</si>
  <si>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</si>
  <si>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</si>
  <si>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</si>
  <si>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</si>
  <si>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</si>
  <si>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</si>
  <si>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</si>
  <si>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</si>
  <si>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</si>
  <si>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</si>
  <si>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</si>
  <si>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</si>
  <si>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</si>
  <si>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</si>
  <si>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</si>
  <si>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</si>
  <si>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</si>
  <si>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</si>
  <si>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</si>
  <si>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</si>
  <si>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</si>
  <si>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</si>
  <si>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</si>
  <si>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</si>
  <si>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</si>
  <si>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</si>
  <si>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</si>
  <si>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</si>
  <si>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</si>
  <si>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</si>
  <si>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</si>
  <si>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</si>
  <si>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</si>
  <si>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</si>
  <si>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</si>
  <si>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</si>
  <si>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</si>
  <si>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</si>
  <si>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</si>
  <si>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</si>
  <si>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</si>
  <si>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</si>
  <si>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</si>
  <si>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</si>
  <si>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</si>
  <si>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</si>
  <si>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</si>
  <si>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</si>
  <si>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</si>
  <si>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</si>
  <si>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</si>
  <si>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</si>
  <si>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</si>
  <si>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</si>
  <si>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</si>
  <si>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</si>
  <si>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</si>
  <si>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</si>
  <si>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</si>
  <si>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</si>
  <si>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</si>
  <si>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</si>
  <si>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</si>
  <si>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</si>
  <si>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</si>
  <si>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</si>
  <si>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</si>
  <si>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</si>
  <si>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</si>
  <si>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</si>
  <si>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</si>
  <si>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</si>
  <si>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</si>
  <si>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</si>
  <si>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</si>
  <si>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</si>
  <si>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</si>
  <si>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</si>
  <si>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</si>
  <si>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</si>
  <si>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</si>
  <si>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</si>
  <si>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</si>
  <si>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</si>
  <si>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</si>
  <si>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</si>
  <si>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</si>
  <si>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</si>
  <si>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</si>
  <si>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</si>
  <si>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</si>
  <si>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</si>
  <si>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</si>
  <si>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</si>
  <si>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</si>
  <si>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</si>
  <si>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</si>
  <si>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</si>
  <si>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</si>
  <si>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</si>
  <si>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</si>
  <si>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</si>
  <si>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</si>
  <si>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</si>
  <si>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</si>
  <si>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</si>
  <si>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</si>
  <si>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</si>
  <si>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</si>
  <si>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</si>
  <si>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</si>
  <si>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</si>
  <si>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</si>
  <si>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</si>
  <si>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</si>
  <si>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</si>
  <si>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</si>
  <si>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</si>
  <si>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</si>
  <si>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</si>
  <si>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</si>
  <si>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</si>
  <si>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</si>
  <si>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</si>
  <si>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</si>
  <si>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</si>
  <si>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</si>
  <si>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</si>
  <si>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</si>
  <si>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</si>
  <si>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</si>
  <si>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</si>
  <si>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</si>
  <si>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</si>
  <si>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</si>
  <si>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</si>
  <si>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</si>
  <si>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</si>
  <si>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</si>
  <si>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</si>
  <si>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</si>
  <si>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</si>
  <si>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</si>
  <si>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</si>
  <si>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</si>
  <si>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</si>
  <si>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</si>
  <si>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</si>
  <si>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</si>
  <si>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</si>
  <si>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</si>
  <si>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</si>
  <si>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</si>
  <si>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</si>
  <si>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</si>
  <si>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</si>
  <si>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</si>
  <si>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</si>
  <si>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</si>
  <si>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</si>
  <si>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</si>
  <si>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</si>
  <si>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</si>
  <si>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</si>
  <si>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</si>
  <si>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</si>
  <si>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</si>
  <si>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</si>
  <si>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</si>
  <si>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</si>
  <si>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</si>
  <si>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</si>
  <si>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</si>
  <si>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</si>
  <si>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</si>
  <si>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</si>
  <si>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</si>
  <si>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</si>
  <si>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</si>
  <si>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</si>
  <si>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</si>
  <si>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</si>
  <si>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</si>
  <si>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</si>
  <si>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</si>
  <si>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</si>
  <si>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</si>
  <si>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</si>
  <si>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</si>
  <si>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</si>
  <si>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</si>
  <si>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</si>
  <si>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</si>
  <si>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</si>
  <si>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</si>
  <si>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</si>
  <si>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</si>
  <si>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</si>
  <si>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</si>
  <si>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</si>
  <si>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</si>
  <si>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</si>
  <si>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</si>
  <si>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</si>
  <si>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</si>
  <si>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</si>
  <si>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</si>
  <si>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</si>
  <si>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</si>
  <si>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</si>
  <si>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</si>
  <si>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</si>
  <si>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</si>
  <si>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</si>
  <si>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</si>
  <si>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</si>
  <si>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</si>
  <si>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</si>
  <si>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</si>
  <si>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</si>
  <si>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</si>
  <si>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</si>
  <si>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</si>
  <si>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</si>
  <si>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</si>
  <si>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</si>
  <si>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</si>
  <si>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</si>
  <si>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</si>
  <si>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</si>
  <si>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</si>
  <si>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</si>
  <si>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</si>
  <si>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</si>
  <si>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</si>
  <si>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</si>
  <si>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</si>
  <si>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</si>
  <si>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</si>
  <si>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</si>
  <si>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</si>
  <si>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</si>
  <si>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</si>
  <si>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</si>
  <si>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</si>
  <si>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</si>
  <si>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</si>
  <si>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</si>
  <si>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</si>
  <si>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</si>
  <si>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</si>
  <si>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</si>
  <si>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</si>
  <si>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</si>
  <si>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</si>
  <si>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</si>
  <si>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</si>
  <si>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</si>
  <si>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</si>
  <si>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</si>
  <si>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</si>
  <si>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</si>
  <si>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</si>
  <si>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</si>
  <si>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</si>
  <si>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</si>
  <si>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</si>
  <si>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</si>
  <si>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</si>
  <si>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</si>
  <si>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</si>
  <si>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</si>
  <si>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</si>
  <si>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</si>
  <si>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</si>
  <si>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</si>
  <si>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</si>
  <si>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</si>
  <si>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</si>
  <si>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</si>
  <si>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</si>
  <si>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</si>
  <si>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</si>
  <si>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</si>
  <si>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</si>
  <si>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</si>
  <si>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</si>
  <si>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</si>
  <si>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</si>
  <si>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</si>
  <si>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</si>
  <si>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</si>
  <si>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</si>
  <si>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</si>
  <si>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</si>
  <si>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</si>
  <si>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</si>
  <si>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</si>
  <si>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</si>
  <si>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</si>
  <si>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</si>
  <si>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</si>
  <si>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</si>
  <si>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</si>
  <si>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</si>
  <si>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</si>
  <si>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</si>
  <si>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</si>
  <si>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</si>
  <si>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</si>
  <si>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</si>
  <si>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</si>
  <si>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</si>
  <si>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</si>
  <si>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</si>
  <si>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</si>
  <si>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</si>
  <si>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</si>
  <si>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</si>
  <si>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</si>
  <si>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</si>
  <si>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</si>
  <si>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</si>
  <si>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</si>
  <si>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</si>
  <si>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</si>
  <si>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</si>
  <si>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</si>
  <si>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</si>
  <si>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</si>
  <si>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</si>
  <si>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</si>
  <si>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</si>
  <si>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</si>
  <si>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</si>
  <si>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</si>
  <si>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</si>
  <si>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</si>
  <si>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</si>
  <si>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</si>
  <si>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</si>
  <si>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</si>
  <si>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</si>
  <si>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</si>
  <si>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</si>
  <si>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</si>
  <si>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</si>
  <si>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</si>
  <si>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</si>
  <si>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</si>
  <si>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</si>
  <si>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</si>
  <si>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</si>
  <si>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</si>
  <si>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</si>
  <si>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</si>
  <si>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</si>
  <si>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</si>
  <si>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</si>
  <si>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</si>
  <si>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</si>
  <si>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</si>
  <si>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</si>
  <si>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</si>
  <si>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</si>
  <si>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</si>
  <si>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</si>
  <si>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</si>
  <si>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</si>
  <si>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</si>
  <si>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</si>
  <si>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</si>
  <si>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</si>
  <si>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</si>
  <si>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</si>
  <si>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</si>
  <si>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</si>
  <si>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</si>
  <si>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</si>
  <si>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</si>
  <si>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</si>
  <si>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</si>
  <si>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</si>
  <si>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</si>
  <si>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</si>
  <si>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</si>
  <si>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</si>
  <si>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</si>
  <si>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</si>
  <si>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</si>
  <si>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</si>
  <si>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</si>
  <si>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</si>
  <si>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</si>
  <si>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</si>
  <si>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</si>
  <si>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</si>
  <si>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</si>
  <si>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</si>
  <si>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</si>
  <si>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</si>
  <si>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</si>
  <si>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</si>
  <si>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</si>
  <si>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</si>
  <si>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</si>
  <si>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</si>
  <si>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</si>
  <si>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</si>
  <si>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</si>
  <si>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</si>
  <si>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</si>
  <si>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</si>
  <si>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</si>
  <si>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</si>
  <si>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</si>
  <si>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</si>
  <si>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</si>
  <si>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</si>
  <si>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</si>
  <si>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</si>
  <si>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</si>
  <si>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</si>
  <si>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</si>
  <si>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</si>
  <si>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</si>
  <si>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</si>
  <si>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</si>
  <si>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</si>
  <si>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</si>
  <si>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</si>
  <si>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</si>
  <si>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</si>
  <si>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</si>
  <si>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</si>
  <si>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</si>
  <si>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</si>
  <si>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</si>
  <si>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</si>
  <si>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</si>
  <si>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</si>
  <si>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</si>
  <si>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</si>
  <si>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</si>
  <si>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</si>
  <si>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</si>
  <si>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</si>
  <si>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</si>
  <si>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</si>
  <si>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</si>
  <si>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</si>
  <si>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</si>
  <si>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</si>
  <si>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</si>
  <si>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</si>
  <si>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</si>
  <si>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</si>
  <si>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</si>
  <si>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</si>
  <si>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</si>
  <si>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</si>
  <si>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</si>
  <si>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</si>
  <si>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</si>
  <si>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</si>
  <si>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</si>
  <si>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</si>
  <si>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</si>
  <si>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</si>
  <si>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</si>
  <si>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</si>
  <si>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</si>
  <si>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</si>
  <si>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</si>
  <si>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</si>
  <si>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</si>
  <si>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</si>
  <si>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</si>
  <si>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</si>
  <si>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</si>
  <si>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</si>
  <si>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</si>
  <si>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</si>
  <si>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</si>
  <si>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</si>
  <si>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</si>
  <si>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</si>
  <si>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</si>
  <si>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</si>
  <si>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</si>
  <si>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</si>
  <si>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</si>
  <si>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</si>
  <si>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</si>
  <si>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</si>
  <si>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</si>
  <si>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</si>
  <si>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</si>
  <si>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</si>
  <si>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</si>
  <si>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</si>
  <si>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</si>
  <si>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</si>
  <si>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</si>
  <si>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</si>
  <si>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</si>
  <si>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</si>
  <si>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</si>
  <si>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</si>
  <si>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</si>
  <si>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</si>
  <si>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</si>
  <si>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</si>
  <si>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</si>
  <si>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</si>
  <si>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</si>
  <si>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</si>
  <si>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</si>
  <si>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</si>
  <si>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</si>
  <si>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</si>
  <si>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</si>
  <si>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</si>
  <si>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</si>
  <si>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</si>
  <si>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</si>
  <si>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</si>
  <si>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</si>
  <si>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</si>
  <si>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</si>
  <si>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</si>
  <si>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</si>
  <si>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</si>
  <si>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</si>
  <si>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</si>
  <si>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</si>
  <si>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</si>
  <si>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</si>
  <si>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</si>
  <si>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</si>
  <si>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</si>
  <si>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</si>
  <si>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</si>
  <si>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</si>
  <si>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</si>
  <si>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</si>
  <si>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</si>
  <si>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</si>
  <si>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</si>
  <si>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</si>
  <si>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</si>
  <si>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</si>
  <si>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</si>
  <si>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</si>
  <si>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</si>
  <si>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</si>
  <si>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</si>
  <si>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</si>
  <si>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</si>
  <si>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</si>
  <si>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</si>
  <si>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</si>
  <si>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</si>
  <si>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</si>
  <si>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</si>
  <si>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</si>
  <si>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</si>
  <si>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</si>
  <si>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</si>
  <si>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</si>
  <si>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</si>
  <si>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</si>
  <si>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</si>
  <si>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</si>
  <si>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</si>
  <si>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</si>
  <si>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</si>
  <si>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</si>
  <si>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</si>
  <si>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</si>
  <si>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</si>
  <si>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</si>
  <si>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</si>
  <si>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</si>
  <si>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</si>
  <si>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</si>
  <si>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</si>
  <si>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</si>
  <si>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</si>
  <si>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</si>
  <si>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</si>
  <si>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</si>
  <si>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</si>
  <si>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</si>
  <si>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</si>
  <si>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</si>
  <si>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</si>
  <si>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</si>
  <si>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</si>
  <si>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</si>
  <si>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</si>
  <si>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</si>
  <si>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</si>
  <si>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</si>
  <si>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</si>
  <si>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</si>
  <si>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</si>
  <si>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</si>
  <si>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</si>
  <si>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</si>
  <si>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</si>
  <si>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</si>
  <si>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</si>
  <si>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</si>
  <si>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</si>
  <si>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</si>
  <si>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</si>
  <si>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</si>
  <si>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</si>
  <si>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</si>
  <si>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</si>
  <si>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</si>
  <si>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</si>
  <si>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</si>
  <si>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</si>
  <si>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</si>
  <si>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</si>
  <si>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</si>
  <si>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</si>
  <si>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</si>
  <si>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</si>
  <si>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</si>
  <si>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</si>
  <si>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</si>
  <si>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</si>
  <si>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</si>
  <si>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</si>
  <si>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</si>
  <si>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</si>
  <si>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</si>
  <si>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</si>
  <si>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</si>
  <si>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</si>
  <si>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</si>
  <si>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</si>
  <si>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</si>
  <si>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</si>
  <si>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</si>
  <si>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</si>
  <si>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</si>
  <si>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</si>
  <si>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</si>
  <si>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</si>
  <si>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</si>
  <si>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</si>
  <si>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</si>
  <si>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</si>
  <si>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</si>
  <si>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</si>
  <si>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</si>
  <si>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</si>
  <si>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</si>
  <si>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</si>
  <si>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</si>
  <si>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</si>
  <si>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</si>
  <si>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</si>
  <si>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</si>
  <si>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</si>
  <si>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</si>
  <si>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</si>
  <si>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</si>
  <si>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</si>
  <si>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</si>
  <si>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</si>
  <si>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</si>
  <si>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</si>
  <si>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</si>
  <si>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</si>
  <si>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</si>
  <si>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</si>
  <si>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</si>
  <si>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</si>
  <si>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</si>
  <si>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</si>
  <si>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</si>
  <si>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</si>
  <si>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</si>
  <si>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</si>
  <si>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</si>
  <si>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</si>
  <si>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</si>
  <si>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</si>
  <si>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</si>
  <si>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</si>
  <si>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</si>
  <si>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</si>
  <si>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</si>
  <si>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</si>
  <si>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</si>
  <si>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</si>
  <si>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</si>
  <si>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</si>
  <si>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</si>
  <si>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</si>
  <si>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</si>
  <si>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</si>
  <si>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</si>
  <si>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</si>
  <si>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</si>
  <si>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</si>
  <si>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</si>
  <si>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</si>
  <si>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</si>
  <si>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</si>
  <si>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</si>
  <si>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</si>
  <si>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</si>
  <si>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</si>
  <si>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</si>
  <si>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</si>
  <si>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</si>
  <si>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</si>
  <si>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</si>
  <si>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</si>
  <si>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</si>
  <si>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</si>
  <si>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</si>
  <si>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</si>
  <si>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</si>
  <si>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</si>
  <si>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</si>
  <si>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</si>
  <si>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</si>
  <si>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</si>
  <si>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</si>
  <si>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</si>
  <si>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</si>
  <si>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</si>
  <si>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</si>
  <si>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</si>
  <si>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</si>
  <si>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</si>
  <si>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</si>
  <si>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</si>
  <si>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</si>
  <si>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</si>
  <si>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</si>
  <si>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</si>
  <si>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</si>
  <si>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</si>
  <si>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</si>
  <si>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</si>
  <si>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</si>
  <si>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</si>
  <si>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</si>
  <si>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</si>
  <si>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</si>
  <si>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</si>
  <si>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</si>
  <si>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</si>
  <si>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</si>
  <si>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</si>
  <si>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</si>
  <si>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</si>
  <si>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</si>
  <si>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</si>
  <si>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</si>
  <si>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</si>
  <si>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</si>
  <si>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</si>
  <si>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</si>
  <si>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</si>
  <si>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</si>
  <si>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</si>
  <si>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</si>
  <si>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</si>
  <si>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</si>
  <si>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</si>
  <si>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</si>
  <si>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</si>
  <si>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</si>
  <si>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</si>
  <si>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</si>
  <si>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</si>
  <si>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</si>
  <si>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</si>
  <si>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</si>
  <si>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</si>
  <si>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</si>
  <si>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</si>
  <si>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</si>
  <si>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</si>
  <si>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</si>
  <si>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</si>
  <si>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</si>
  <si>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</si>
  <si>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</si>
  <si>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</si>
  <si>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</si>
  <si>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</si>
  <si>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</si>
  <si>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</si>
  <si>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</si>
  <si>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</si>
  <si>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</si>
  <si>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</si>
  <si>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</si>
  <si>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</si>
  <si>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</si>
  <si>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</si>
  <si>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</si>
  <si>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</si>
  <si>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</si>
  <si>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</si>
  <si>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</si>
  <si>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</si>
  <si>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</si>
  <si>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</si>
  <si>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</si>
  <si>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</si>
  <si>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</si>
  <si>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</si>
  <si>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</si>
  <si>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</si>
  <si>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</si>
  <si>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</si>
  <si>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</si>
  <si>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</si>
  <si>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</si>
  <si>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</si>
  <si>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</si>
  <si>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</si>
  <si>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</si>
  <si>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</si>
  <si>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</si>
  <si>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</si>
  <si>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</si>
  <si>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</si>
  <si>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</si>
  <si>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</si>
  <si>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</si>
  <si>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</si>
  <si>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</si>
  <si>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</si>
  <si>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</si>
  <si>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</si>
  <si>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</si>
  <si>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</si>
  <si>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</si>
  <si>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</si>
  <si>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</si>
  <si>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</si>
  <si>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</si>
  <si>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</si>
  <si>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</si>
  <si>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</si>
  <si>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</si>
  <si>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</si>
  <si>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</si>
  <si>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</si>
  <si>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</si>
  <si>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</si>
  <si>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</si>
  <si>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</si>
  <si>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</si>
  <si>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</si>
  <si>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</si>
  <si>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</si>
  <si>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</si>
  <si>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</si>
  <si>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</si>
  <si>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</si>
  <si>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</si>
  <si>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</si>
  <si>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</si>
  <si>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</si>
  <si>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</si>
  <si>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</si>
  <si>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</si>
  <si>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</si>
  <si>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</si>
  <si>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</si>
  <si>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</si>
  <si>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</si>
  <si>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</si>
  <si>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</si>
  <si>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</si>
  <si>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</si>
  <si>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</si>
  <si>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</si>
  <si>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</si>
  <si>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</si>
  <si>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</si>
  <si>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</si>
  <si>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</si>
  <si>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</si>
  <si>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</si>
  <si>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</si>
  <si>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</si>
  <si>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</si>
  <si>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</si>
  <si>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</si>
  <si>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</si>
  <si>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</si>
  <si>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</si>
  <si>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</si>
  <si>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</si>
  <si>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</si>
  <si>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</si>
  <si>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</si>
  <si>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</si>
  <si>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</si>
  <si>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</si>
  <si>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</si>
  <si>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</si>
  <si>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</si>
  <si>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</si>
  <si>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</si>
  <si>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</si>
  <si>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</si>
  <si>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</si>
  <si>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</si>
  <si>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</si>
  <si>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</si>
  <si>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</si>
  <si>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</si>
  <si>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</si>
  <si>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</si>
  <si>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</si>
  <si>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</si>
  <si>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</si>
  <si>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</si>
  <si>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</si>
  <si>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</si>
  <si>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</si>
  <si>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</si>
  <si>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</si>
  <si>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</si>
  <si>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</si>
  <si>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</si>
  <si>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</si>
  <si>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</si>
  <si>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</si>
  <si>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</si>
  <si>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</si>
  <si>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</si>
  <si>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</si>
  <si>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</si>
  <si>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</si>
  <si>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</si>
  <si>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</si>
  <si>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</si>
  <si>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</si>
  <si>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</si>
  <si>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</si>
  <si>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</si>
  <si>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</si>
  <si>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</si>
  <si>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</si>
  <si>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</si>
  <si>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</si>
  <si>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</si>
  <si>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</si>
  <si>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</si>
  <si>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</si>
  <si>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</si>
  <si>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</si>
  <si>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</si>
  <si>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</si>
  <si>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</si>
  <si>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</si>
  <si>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</si>
  <si>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</si>
  <si>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</si>
  <si>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</si>
  <si>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</si>
  <si>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</si>
  <si>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</si>
  <si>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</si>
  <si>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</si>
  <si>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</si>
  <si>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</si>
  <si>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</si>
  <si>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</si>
  <si>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</si>
  <si>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</si>
  <si>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</si>
  <si>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</si>
  <si>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</si>
  <si>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</si>
  <si>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</si>
  <si>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</si>
  <si>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</si>
  <si>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</si>
  <si>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</si>
  <si>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</si>
  <si>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</si>
  <si>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</si>
  <si>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</si>
  <si>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</si>
  <si>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</si>
  <si>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</si>
  <si>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</si>
  <si>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</si>
  <si>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</si>
  <si>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</si>
  <si>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</si>
  <si>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</si>
  <si>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</si>
  <si>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</si>
  <si>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</si>
  <si>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</si>
  <si>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</si>
  <si>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</si>
  <si>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</si>
  <si>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</si>
  <si>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</si>
  <si>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</si>
  <si>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</si>
  <si>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</si>
  <si>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</si>
  <si>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</si>
  <si>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</si>
  <si>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</si>
  <si>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</si>
  <si>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</si>
  <si>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</si>
  <si>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</si>
  <si>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</si>
  <si>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</si>
  <si>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</si>
  <si>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</si>
  <si>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</si>
  <si>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</si>
  <si>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</si>
  <si>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</si>
  <si>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</si>
  <si>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</si>
  <si>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</si>
  <si>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</si>
  <si>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</si>
  <si>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</si>
  <si>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</si>
  <si>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</si>
  <si>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</si>
  <si>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</si>
  <si>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</si>
  <si>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</si>
  <si>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</si>
  <si>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</si>
  <si>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</si>
  <si>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</si>
  <si>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</si>
  <si>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</si>
  <si>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</si>
  <si>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</si>
  <si>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</si>
  <si>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</si>
  <si>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</si>
  <si>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</si>
  <si>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</si>
  <si>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</si>
  <si>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</si>
  <si>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</si>
  <si>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</si>
  <si>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</si>
  <si>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</si>
  <si>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</si>
  <si>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</si>
  <si>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</si>
  <si>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</si>
  <si>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</si>
  <si>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</si>
  <si>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</si>
  <si>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</si>
  <si>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</si>
  <si>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</si>
  <si>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</si>
  <si>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</si>
  <si>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</si>
  <si>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</si>
  <si>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</si>
  <si>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</si>
  <si>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</si>
  <si>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</si>
  <si>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</si>
  <si>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</si>
  <si>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</si>
  <si>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</si>
  <si>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</si>
  <si>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</si>
  <si>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</si>
  <si>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</si>
  <si>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</si>
  <si>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</si>
  <si>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</si>
  <si>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</si>
  <si>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</si>
  <si>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</si>
  <si>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</si>
  <si>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</si>
  <si>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</si>
  <si>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</si>
  <si>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</si>
  <si>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</si>
  <si>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</si>
  <si>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</si>
  <si>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</si>
  <si>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</si>
  <si>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</si>
  <si>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</si>
  <si>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</si>
  <si>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</si>
  <si>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</si>
  <si>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</si>
  <si>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</si>
  <si>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</si>
  <si>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</si>
  <si>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</si>
  <si>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</si>
  <si>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</si>
  <si>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</si>
  <si>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</si>
  <si>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</si>
  <si>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</si>
  <si>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</si>
  <si>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</si>
  <si>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</si>
  <si>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</si>
  <si>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</si>
  <si>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</si>
  <si>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</si>
  <si>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</si>
  <si>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</si>
  <si>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</si>
  <si>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</si>
  <si>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</si>
  <si>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</si>
  <si>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</si>
  <si>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</si>
  <si>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</si>
  <si>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</si>
  <si>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</si>
  <si>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</si>
  <si>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</si>
  <si>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</si>
  <si>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</si>
  <si>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</si>
  <si>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</si>
  <si>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</si>
  <si>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</si>
  <si>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</si>
  <si>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</si>
  <si>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</si>
  <si>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</si>
  <si>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</si>
  <si>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</si>
  <si>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</si>
  <si>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</si>
  <si>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</si>
  <si>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</si>
  <si>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</si>
  <si>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</si>
  <si>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</si>
  <si>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</si>
  <si>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</si>
  <si>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</si>
  <si>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</si>
  <si>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</si>
  <si>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</si>
  <si>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</si>
  <si>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</si>
  <si>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</si>
  <si>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</si>
  <si>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</si>
  <si>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</si>
  <si>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</si>
  <si>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</si>
  <si>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</si>
  <si>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</si>
  <si>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</si>
  <si>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</si>
  <si>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</si>
  <si>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</si>
  <si>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</si>
  <si>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</si>
  <si>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</si>
  <si>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</si>
  <si>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</si>
  <si>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</si>
  <si>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</si>
  <si>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</si>
  <si>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</si>
  <si>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</si>
  <si>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</si>
  <si>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</si>
  <si>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</si>
  <si>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</si>
  <si>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</si>
  <si>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</si>
  <si>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</si>
  <si>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</si>
  <si>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</si>
  <si>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</si>
  <si>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</si>
  <si>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</si>
  <si>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</si>
  <si>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</si>
  <si>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</si>
  <si>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</si>
  <si>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</si>
  <si>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</si>
  <si>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</si>
  <si>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</si>
  <si>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</si>
  <si>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</si>
  <si>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</si>
  <si>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</si>
  <si>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</si>
  <si>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</si>
  <si>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</si>
  <si>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</si>
  <si>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</si>
  <si>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</si>
  <si>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</si>
  <si>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</si>
  <si>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</si>
  <si>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</si>
  <si>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</si>
  <si>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</si>
  <si>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</si>
  <si>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</si>
  <si>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</si>
  <si>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</si>
  <si>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</si>
  <si>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</si>
  <si>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</si>
  <si>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</si>
  <si>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</si>
  <si>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</si>
  <si>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</si>
  <si>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</si>
  <si>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</si>
  <si>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</si>
  <si>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</si>
  <si>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</si>
  <si>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</si>
  <si>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</si>
  <si>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</si>
  <si>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</si>
  <si>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</si>
  <si>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</si>
  <si>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</si>
  <si>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</si>
  <si>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</si>
  <si>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</si>
  <si>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</si>
  <si>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</si>
  <si>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</si>
  <si>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</si>
  <si>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</si>
  <si>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</si>
  <si>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</si>
  <si>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</si>
  <si>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</si>
  <si>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</si>
  <si>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</si>
  <si>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</si>
  <si>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</si>
  <si>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</si>
  <si>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</si>
  <si>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</si>
  <si>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</si>
  <si>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</si>
  <si>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</si>
  <si>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</si>
  <si>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</si>
  <si>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</si>
  <si>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</si>
  <si>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</si>
  <si>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</si>
  <si>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</si>
  <si>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</si>
  <si>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</si>
  <si>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</si>
  <si>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</si>
  <si>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</si>
  <si>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</si>
  <si>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</si>
  <si>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</si>
  <si>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</si>
  <si>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</si>
  <si>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</si>
  <si>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</si>
  <si>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</si>
  <si>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</si>
  <si>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</si>
  <si>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</si>
  <si>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</si>
  <si>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</si>
  <si>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</si>
  <si>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</si>
  <si>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</si>
  <si>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</si>
  <si>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</si>
  <si>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</si>
  <si>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</si>
  <si>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</si>
  <si>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</si>
  <si>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</si>
  <si>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</si>
  <si>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</si>
  <si>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</si>
  <si>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</si>
  <si>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</si>
  <si>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</si>
  <si>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</si>
  <si>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</si>
  <si>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</si>
  <si>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</si>
  <si>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</si>
  <si>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</si>
  <si>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</si>
  <si>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</si>
  <si>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</si>
  <si>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</si>
  <si>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</si>
  <si>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</si>
  <si>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</si>
  <si>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</si>
  <si>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</si>
  <si>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</si>
  <si>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</si>
  <si>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</si>
  <si>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</si>
  <si>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</si>
  <si>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</si>
  <si>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</si>
  <si>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</si>
  <si>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</si>
  <si>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</si>
  <si>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</si>
  <si>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</si>
  <si>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</si>
  <si>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</si>
  <si>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</si>
  <si>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</si>
  <si>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</si>
  <si>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</si>
  <si>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</si>
  <si>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</si>
  <si>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</si>
  <si>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</si>
  <si>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</si>
  <si>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</si>
  <si>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</si>
  <si>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</si>
  <si>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</si>
  <si>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</si>
  <si>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</si>
  <si>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</si>
  <si>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</si>
  <si>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</si>
  <si>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</si>
  <si>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</si>
  <si>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</si>
  <si>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</si>
  <si>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</si>
  <si>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</si>
  <si>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</si>
  <si>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</si>
  <si>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</si>
  <si>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</si>
  <si>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</si>
  <si>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</si>
  <si>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</si>
  <si>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</si>
  <si>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</si>
  <si>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</si>
  <si>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</si>
  <si>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</si>
  <si>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</si>
  <si>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</si>
  <si>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</si>
  <si>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</si>
  <si>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</si>
  <si>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</si>
  <si>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</si>
  <si>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</si>
  <si>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</si>
  <si>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</si>
  <si>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</si>
  <si>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</si>
  <si>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</si>
  <si>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</si>
  <si>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</si>
  <si>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</si>
  <si>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</si>
  <si>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</si>
  <si>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</si>
  <si>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</si>
  <si>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</si>
  <si>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</si>
  <si>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</si>
  <si>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</si>
  <si>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</si>
  <si>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</si>
  <si>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</si>
  <si>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</si>
  <si>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</si>
  <si>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</si>
  <si>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</si>
  <si>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</si>
  <si>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</si>
  <si>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</si>
  <si>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</si>
  <si>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</si>
  <si>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</si>
  <si>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</si>
  <si>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</si>
  <si>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</si>
  <si>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</si>
  <si>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</si>
  <si>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</si>
  <si>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</si>
  <si>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</si>
  <si>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</si>
  <si>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</si>
  <si>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</si>
  <si>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</si>
  <si>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</si>
  <si>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</si>
  <si>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</si>
  <si>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</si>
  <si>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</si>
  <si>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</si>
  <si>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</si>
  <si>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</si>
  <si>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</si>
  <si>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</si>
  <si>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</si>
  <si>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</si>
  <si>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</si>
  <si>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</si>
  <si>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</si>
  <si>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</si>
  <si>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</si>
  <si>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</si>
  <si>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</si>
  <si>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</si>
  <si>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</si>
  <si>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</si>
  <si>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</si>
  <si>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</si>
  <si>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</si>
  <si>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</si>
  <si>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</si>
  <si>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</si>
  <si>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</si>
  <si>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</si>
  <si>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</si>
  <si>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</si>
  <si>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</si>
  <si>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</si>
  <si>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</si>
  <si>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</si>
  <si>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</si>
  <si>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</si>
  <si>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</si>
  <si>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</si>
  <si>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</si>
  <si>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</si>
  <si>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</si>
  <si>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</si>
  <si>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</si>
  <si>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</si>
  <si>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</si>
  <si>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</si>
  <si>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</si>
  <si>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</si>
  <si>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</si>
  <si>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</si>
  <si>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</si>
  <si>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</si>
  <si>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</si>
  <si>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</si>
  <si>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</si>
  <si>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</si>
  <si>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</si>
  <si>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</si>
  <si>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</si>
  <si>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</si>
  <si>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</si>
  <si>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</si>
  <si>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</si>
  <si>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</si>
  <si>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</si>
  <si>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</si>
  <si>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</si>
  <si>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</si>
  <si>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</si>
  <si>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</si>
  <si>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</si>
  <si>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</si>
  <si>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</si>
  <si>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</si>
  <si>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</si>
  <si>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</si>
  <si>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</si>
  <si>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</si>
  <si>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</si>
  <si>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</si>
  <si>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</si>
  <si>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</si>
  <si>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</si>
  <si>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</si>
  <si>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</si>
  <si>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</si>
  <si>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</si>
  <si>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</si>
  <si>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</si>
  <si>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</si>
  <si>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</si>
  <si>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</si>
  <si>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</si>
  <si>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</si>
  <si>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</si>
  <si>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</si>
  <si>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</si>
  <si>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</si>
  <si>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</si>
  <si>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</si>
  <si>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</si>
  <si>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</si>
  <si>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</si>
  <si>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</si>
  <si>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</si>
  <si>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</si>
  <si>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</si>
  <si>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</si>
  <si>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</si>
  <si>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</si>
  <si>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</si>
  <si>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</si>
  <si>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</si>
  <si>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</si>
  <si>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</si>
  <si>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</si>
  <si>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</si>
  <si>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</si>
  <si>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</si>
  <si>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</si>
  <si>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</si>
  <si>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</si>
  <si>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</si>
  <si>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</si>
  <si>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</si>
  <si>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</si>
  <si>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</si>
  <si>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</si>
  <si>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</si>
  <si>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</si>
  <si>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</si>
  <si>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</si>
  <si>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</si>
  <si>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</si>
  <si>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</si>
  <si>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</si>
  <si>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</si>
  <si>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</si>
  <si>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</si>
  <si>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</si>
  <si>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</si>
  <si>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</si>
  <si>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</si>
  <si>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</si>
  <si>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</si>
  <si>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</si>
  <si>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</si>
  <si>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</si>
  <si>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</si>
  <si>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</si>
  <si>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</si>
  <si>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</si>
  <si>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</si>
  <si>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</si>
  <si>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</si>
  <si>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</si>
  <si>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</si>
  <si>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</si>
  <si>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</si>
  <si>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</si>
  <si>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</si>
  <si>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</si>
  <si>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</si>
  <si>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</si>
  <si>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</si>
  <si>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</si>
  <si>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</si>
  <si>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</si>
  <si>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</si>
  <si>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</si>
  <si>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</si>
  <si>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</si>
  <si>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</si>
  <si>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</si>
  <si>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</si>
  <si>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</si>
  <si>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</si>
  <si>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</si>
  <si>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</si>
  <si>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</si>
  <si>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</si>
  <si>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</si>
  <si>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</si>
  <si>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</si>
  <si>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</si>
  <si>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</si>
  <si>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</si>
  <si>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</si>
  <si>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</si>
  <si>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</si>
  <si>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</si>
  <si>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</si>
  <si>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</si>
  <si>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</si>
  <si>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</si>
  <si>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</si>
  <si>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</si>
  <si>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</si>
  <si>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</si>
  <si>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</si>
  <si>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</si>
  <si>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</si>
  <si>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</si>
  <si>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</si>
  <si>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</si>
  <si>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</si>
  <si>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</si>
  <si>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</si>
  <si>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</si>
  <si>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</si>
  <si>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</si>
  <si>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</si>
  <si>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</si>
  <si>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</si>
  <si>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</si>
  <si>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</si>
  <si>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</si>
  <si>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</si>
  <si>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</si>
  <si>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</si>
  <si>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</si>
  <si>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</si>
  <si>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</si>
  <si>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</si>
  <si>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</si>
  <si>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</si>
  <si>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</si>
  <si>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</si>
  <si>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</si>
  <si>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</si>
  <si>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</si>
  <si>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</si>
  <si>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</si>
  <si>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</si>
  <si>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</si>
  <si>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</si>
  <si>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</si>
  <si>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</si>
  <si>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</si>
  <si>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</si>
  <si>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</si>
  <si>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</si>
  <si>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</si>
  <si>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</si>
  <si>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</si>
  <si>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</si>
  <si>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</si>
  <si>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</si>
  <si>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</si>
  <si>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</si>
  <si>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</si>
  <si>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</si>
  <si>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</si>
  <si>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</si>
  <si>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</si>
  <si>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</si>
  <si>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</si>
  <si>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</si>
  <si>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</si>
  <si>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</si>
  <si>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</si>
  <si>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</si>
  <si>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</si>
  <si>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</si>
  <si>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</si>
  <si>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</si>
  <si>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</si>
  <si>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</si>
  <si>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</si>
  <si>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</si>
  <si>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</si>
  <si>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</si>
  <si>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</si>
  <si>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</si>
  <si>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</si>
  <si>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</si>
  <si>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</si>
  <si>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</si>
  <si>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</si>
  <si>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</si>
  <si>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</si>
  <si>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</si>
  <si>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</si>
  <si>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</si>
  <si>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</si>
  <si>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</si>
  <si>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</si>
  <si>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</si>
  <si>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</si>
  <si>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</si>
  <si>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</si>
  <si>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</si>
  <si>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</si>
  <si>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</si>
  <si>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</si>
  <si>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</si>
  <si>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</si>
  <si>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</si>
  <si>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</si>
  <si>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</si>
  <si>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</si>
  <si>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</si>
  <si>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</si>
  <si>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</si>
  <si>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</si>
  <si>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</si>
  <si>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</si>
  <si>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</si>
  <si>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</si>
  <si>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</si>
  <si>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</si>
  <si>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</si>
  <si>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</si>
  <si>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</si>
  <si>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</si>
  <si>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</si>
  <si>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</si>
  <si>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</si>
  <si>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</si>
  <si>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</si>
  <si>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</si>
  <si>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</si>
  <si>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</si>
  <si>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</si>
  <si>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</si>
  <si>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</si>
  <si>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</si>
  <si>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</si>
  <si>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</si>
  <si>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</si>
  <si>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</si>
  <si>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</si>
  <si>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</si>
  <si>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</si>
  <si>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</si>
  <si>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</si>
  <si>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</si>
  <si>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</si>
  <si>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</si>
  <si>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</si>
  <si>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</si>
  <si>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</si>
  <si>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</si>
  <si>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</si>
  <si>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</si>
  <si>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</si>
  <si>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</si>
  <si>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</si>
  <si>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</si>
  <si>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</si>
  <si>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</si>
  <si>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</si>
  <si>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</si>
  <si>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</si>
  <si>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</si>
  <si>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</si>
  <si>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</si>
  <si>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</si>
  <si>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</si>
  <si>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</si>
  <si>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</si>
  <si>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</si>
  <si>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</si>
  <si>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</si>
  <si>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</si>
  <si>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</si>
  <si>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</si>
  <si>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</si>
  <si>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</si>
  <si>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</si>
  <si>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</si>
  <si>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</si>
  <si>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</si>
  <si>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</si>
  <si>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</si>
  <si>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</si>
  <si>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</si>
  <si>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</si>
  <si>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</si>
  <si>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</si>
  <si>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</si>
  <si>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</si>
  <si>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</si>
  <si>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</si>
  <si>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</si>
  <si>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</si>
  <si>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</si>
  <si>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</si>
  <si>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</si>
  <si>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</si>
  <si>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</si>
  <si>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</si>
  <si>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</si>
  <si>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</si>
  <si>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</si>
  <si>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</si>
  <si>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</si>
  <si>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</si>
  <si>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</si>
  <si>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</si>
  <si>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</si>
  <si>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</si>
  <si>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</si>
  <si>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</si>
  <si>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</si>
  <si>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</si>
  <si>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</si>
  <si>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</si>
  <si>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</si>
  <si>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</si>
  <si>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</si>
  <si>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</si>
  <si>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</si>
  <si>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</si>
  <si>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</si>
  <si>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</si>
  <si>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</si>
  <si>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</si>
  <si>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</si>
  <si>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</si>
  <si>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</si>
  <si>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</si>
  <si>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</si>
  <si>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</si>
  <si>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</si>
  <si>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</si>
  <si>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</si>
  <si>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</si>
  <si>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</si>
  <si>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</si>
  <si>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</si>
  <si>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</si>
  <si>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</si>
  <si>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</si>
  <si>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</si>
  <si>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</si>
  <si>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</si>
  <si>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</si>
  <si>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</si>
  <si>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</si>
  <si>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</si>
  <si>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</si>
  <si>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</si>
  <si>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</si>
  <si>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</si>
  <si>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</si>
  <si>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</si>
  <si>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</si>
  <si>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</si>
  <si>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</si>
  <si>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</si>
  <si>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</si>
  <si>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</si>
  <si>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</si>
  <si>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</si>
  <si>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</si>
  <si>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</si>
  <si>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</si>
  <si>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</si>
  <si>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</si>
  <si>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</si>
  <si>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</si>
  <si>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</si>
  <si>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</si>
  <si>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</si>
  <si>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</si>
  <si>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</si>
  <si>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</si>
  <si>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</si>
  <si>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</si>
  <si>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</si>
  <si>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</si>
  <si>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</si>
  <si>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</si>
  <si>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</si>
  <si>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</si>
  <si>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</si>
  <si>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</si>
  <si>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</si>
  <si>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</si>
  <si>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</si>
  <si>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</si>
  <si>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</si>
  <si>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</si>
  <si>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</si>
  <si>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</si>
  <si>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</si>
  <si>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</si>
  <si>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</si>
  <si>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</si>
  <si>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</si>
  <si>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</si>
  <si>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</si>
  <si>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</si>
  <si>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</si>
  <si>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</si>
  <si>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</si>
  <si>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</si>
  <si>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</si>
  <si>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</si>
  <si>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</si>
  <si>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</si>
  <si>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</si>
  <si>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</si>
  <si>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</si>
  <si>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</si>
  <si>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</si>
  <si>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</si>
  <si>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</si>
  <si>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</si>
  <si>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</si>
  <si>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</si>
  <si>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</si>
  <si>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</si>
  <si>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</si>
  <si>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</si>
  <si>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</si>
  <si>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</si>
  <si>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</si>
  <si>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</si>
  <si>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</si>
  <si>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</si>
  <si>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</si>
  <si>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</si>
  <si>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</si>
  <si>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</si>
  <si>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</si>
  <si>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</si>
  <si>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</si>
  <si>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</si>
  <si>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</si>
  <si>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</si>
  <si>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</si>
  <si>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</si>
  <si>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</si>
  <si>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</si>
  <si>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</si>
  <si>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</si>
  <si>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</si>
  <si>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</si>
  <si>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</si>
  <si>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</si>
  <si>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</si>
  <si>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</si>
  <si>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</si>
  <si>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</si>
  <si>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</si>
  <si>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</si>
  <si>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</si>
  <si>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</si>
  <si>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</si>
  <si>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</si>
  <si>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</si>
  <si>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</si>
  <si>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</si>
  <si>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</si>
  <si>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</si>
  <si>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</si>
  <si>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</si>
  <si>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</si>
  <si>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</si>
  <si>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</si>
  <si>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</si>
  <si>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</si>
  <si>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</si>
  <si>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</si>
  <si>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</si>
  <si>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</si>
  <si>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</si>
  <si>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</si>
  <si>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</si>
  <si>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</si>
  <si>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</si>
  <si>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</si>
  <si>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</si>
  <si>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</si>
  <si>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</si>
  <si>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</si>
  <si>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</si>
  <si>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</si>
  <si>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</si>
  <si>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</si>
  <si>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</si>
  <si>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</si>
  <si>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</si>
  <si>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</si>
  <si>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</si>
  <si>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</si>
  <si>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</si>
  <si>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</si>
  <si>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</si>
  <si>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</si>
  <si>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</si>
  <si>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</si>
  <si>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</si>
  <si>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</si>
  <si>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</si>
  <si>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</si>
  <si>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</si>
  <si>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</si>
  <si>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</si>
  <si>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</si>
  <si>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</si>
  <si>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</si>
  <si>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</si>
  <si>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</si>
  <si>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</si>
  <si>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</si>
  <si>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</si>
  <si>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</si>
  <si>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</si>
  <si>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</si>
  <si>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</si>
  <si>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</si>
  <si>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</si>
  <si>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</si>
  <si>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</si>
  <si>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</si>
  <si>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</si>
  <si>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</si>
  <si>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</si>
  <si>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</si>
  <si>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</si>
  <si>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</si>
  <si>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</si>
  <si>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</si>
  <si>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</si>
  <si>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</si>
  <si>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</si>
  <si>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</si>
  <si>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</si>
  <si>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</si>
  <si>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</si>
  <si>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</si>
  <si>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</si>
  <si>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</si>
  <si>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</si>
  <si>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</si>
  <si>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</si>
  <si>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</si>
  <si>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</si>
  <si>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</si>
  <si>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</si>
  <si>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</si>
  <si>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</si>
  <si>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</si>
  <si>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</si>
  <si>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</si>
  <si>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</si>
  <si>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</si>
  <si>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</si>
  <si>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</si>
  <si>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</si>
  <si>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</si>
  <si>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</si>
  <si>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</si>
  <si>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</si>
  <si>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</si>
  <si>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</si>
  <si>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</si>
  <si>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</si>
  <si>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</si>
  <si>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</si>
  <si>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</si>
  <si>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</si>
  <si>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</si>
  <si>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</si>
  <si>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</si>
  <si>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</si>
  <si>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</si>
  <si>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</si>
  <si>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</si>
  <si>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</si>
  <si>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</si>
  <si>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</si>
  <si>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</si>
  <si>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</si>
  <si>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</si>
  <si>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</si>
  <si>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</si>
  <si>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</si>
  <si>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</si>
  <si>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</si>
  <si>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</si>
  <si>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</si>
  <si>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</si>
  <si>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</si>
  <si>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</si>
  <si>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</si>
  <si>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</si>
  <si>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</si>
  <si>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</si>
  <si>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</si>
  <si>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</si>
  <si>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</si>
  <si>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</si>
  <si>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</si>
  <si>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</si>
  <si>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</si>
  <si>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</si>
  <si>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</si>
  <si>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</si>
  <si>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</si>
  <si>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</si>
  <si>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</si>
  <si>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</si>
  <si>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</si>
  <si>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</si>
  <si>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</si>
  <si>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</si>
  <si>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</si>
  <si>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</si>
  <si>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</si>
  <si>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</si>
  <si>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</si>
  <si>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</si>
  <si>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</si>
  <si>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</si>
  <si>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</si>
  <si>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</si>
  <si>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</si>
  <si>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</si>
  <si>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</si>
  <si>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</si>
  <si>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</si>
  <si>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</si>
  <si>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</si>
  <si>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</si>
  <si>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</si>
  <si>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</si>
  <si>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</si>
  <si>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</si>
  <si>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</si>
  <si>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</si>
  <si>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</si>
  <si>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</si>
  <si>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</si>
  <si>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</si>
  <si>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</si>
  <si>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</si>
  <si>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</si>
  <si>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</si>
  <si>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</si>
  <si>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</si>
  <si>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</si>
  <si>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</si>
  <si>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</si>
  <si>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</si>
  <si>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</si>
  <si>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</si>
  <si>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</si>
  <si>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</si>
  <si>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</si>
  <si>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</si>
  <si>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</si>
  <si>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</si>
  <si>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</si>
  <si>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</si>
  <si>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</si>
  <si>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</si>
  <si>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</si>
  <si>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</si>
  <si>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</si>
  <si>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</si>
  <si>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</si>
  <si>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</si>
  <si>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</si>
  <si>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</si>
  <si>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</si>
  <si>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</si>
  <si>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</si>
  <si>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</si>
  <si>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</si>
  <si>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</si>
  <si>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</si>
  <si>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</si>
  <si>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</si>
  <si>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</si>
  <si>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</si>
  <si>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</si>
  <si>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</si>
  <si>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</si>
  <si>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</si>
  <si>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</si>
  <si>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</si>
  <si>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</si>
  <si>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</si>
  <si>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</si>
  <si>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</si>
  <si>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</si>
  <si>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</si>
  <si>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</si>
  <si>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</si>
  <si>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</si>
  <si>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</si>
  <si>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</si>
  <si>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</si>
  <si>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</si>
  <si>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</si>
  <si>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</si>
  <si>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</si>
  <si>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</si>
  <si>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</si>
  <si>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</si>
  <si>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</si>
  <si>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</si>
  <si>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</si>
  <si>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</si>
  <si>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</si>
  <si>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</si>
  <si>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</si>
  <si>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</si>
  <si>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</si>
  <si>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</si>
  <si>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</si>
  <si>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</si>
  <si>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</si>
  <si>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</si>
  <si>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</si>
  <si>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</si>
  <si>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</si>
  <si>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</si>
  <si>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</si>
  <si>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</si>
  <si>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</si>
  <si>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</si>
  <si>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</si>
  <si>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</si>
  <si>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</si>
  <si>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</si>
  <si>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</si>
  <si>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</si>
  <si>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</si>
  <si>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</si>
  <si>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</si>
  <si>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</si>
  <si>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</si>
  <si>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</si>
  <si>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</si>
  <si>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</si>
  <si>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</si>
  <si>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</si>
  <si>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</si>
  <si>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</si>
  <si>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</si>
  <si>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</si>
  <si>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</si>
  <si>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</si>
  <si>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</si>
  <si>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</si>
  <si>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</si>
  <si>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</si>
  <si>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</si>
  <si>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</si>
  <si>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</si>
  <si>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</si>
  <si>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</si>
  <si>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</si>
  <si>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</si>
  <si>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</si>
  <si>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</si>
  <si>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</si>
  <si>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</si>
  <si>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</si>
  <si>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</si>
  <si>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</si>
  <si>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</si>
  <si>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</si>
  <si>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</si>
  <si>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</si>
  <si>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</si>
  <si>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</si>
  <si>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</si>
  <si>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</si>
  <si>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</si>
  <si>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</si>
  <si>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</si>
  <si>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</si>
  <si>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</si>
  <si>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</si>
  <si>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</si>
  <si>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</si>
  <si>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</si>
  <si>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</si>
  <si>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</si>
  <si>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</si>
  <si>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</si>
  <si>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</si>
  <si>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</si>
  <si>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</si>
  <si>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</si>
  <si>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</si>
  <si>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</si>
  <si>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</si>
  <si>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</si>
  <si>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</si>
  <si>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</si>
  <si>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</si>
  <si>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</si>
  <si>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</si>
  <si>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</si>
  <si>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</si>
  <si>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</si>
  <si>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</si>
  <si>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</si>
  <si>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</si>
  <si>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</si>
  <si>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</si>
  <si>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</si>
  <si>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</si>
  <si>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</si>
  <si>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</si>
  <si>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</si>
  <si>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</si>
  <si>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</si>
  <si>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</si>
  <si>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</si>
  <si>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</si>
  <si>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</si>
  <si>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</si>
  <si>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</si>
  <si>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</si>
  <si>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</si>
  <si>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</si>
  <si>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</si>
  <si>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</si>
  <si>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</si>
  <si>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</si>
  <si>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</si>
  <si>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</si>
  <si>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</si>
  <si>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</si>
  <si>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</si>
  <si>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</si>
  <si>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</si>
  <si>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</si>
  <si>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</si>
  <si>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</si>
  <si>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</si>
  <si>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</si>
  <si>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</si>
  <si>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</si>
  <si>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</si>
  <si>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</si>
  <si>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</si>
  <si>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</si>
  <si>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</si>
  <si>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</si>
  <si>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</si>
  <si>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</si>
  <si>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</si>
  <si>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</si>
  <si>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</si>
  <si>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</si>
  <si>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</si>
  <si>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</si>
  <si>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</si>
  <si>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</si>
  <si>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</si>
  <si>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</si>
  <si>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</si>
  <si>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</si>
  <si>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</si>
  <si>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</si>
  <si>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</si>
  <si>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</si>
  <si>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</si>
  <si>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</si>
  <si>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</si>
  <si>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</si>
  <si>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</si>
  <si>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</si>
  <si>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</si>
  <si>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</si>
  <si>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</si>
  <si>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</si>
  <si>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</si>
  <si>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</si>
  <si>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</si>
  <si>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</si>
  <si>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</si>
  <si>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</si>
  <si>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</si>
  <si>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</si>
  <si>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</si>
  <si>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</si>
  <si>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</si>
  <si>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</si>
  <si>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</si>
  <si>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</si>
  <si>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</si>
  <si>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</si>
  <si>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</si>
  <si>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</si>
  <si>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</si>
  <si>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</si>
  <si>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</si>
  <si>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</si>
  <si>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</si>
  <si>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</si>
  <si>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</si>
  <si>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</si>
  <si>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</si>
  <si>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</si>
  <si>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</si>
  <si>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</si>
  <si>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</si>
  <si>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</si>
  <si>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</si>
  <si>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</si>
  <si>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</si>
  <si>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</si>
  <si>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</si>
  <si>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</si>
  <si>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</si>
  <si>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</si>
  <si>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</si>
  <si>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</si>
  <si>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</si>
  <si>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</si>
  <si>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</si>
  <si>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</si>
  <si>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</si>
  <si>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</si>
  <si>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</si>
  <si>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</si>
  <si>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</si>
  <si>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</si>
  <si>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</si>
  <si>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</si>
  <si>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</si>
  <si>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</si>
  <si>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</si>
  <si>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</si>
  <si>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</si>
  <si>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</si>
  <si>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</si>
  <si>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</si>
  <si>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</si>
  <si>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</si>
  <si>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</si>
  <si>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</si>
  <si>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</si>
  <si>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</si>
  <si>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</si>
  <si>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</si>
  <si>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</si>
  <si>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</si>
  <si>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</si>
  <si>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</si>
  <si>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</si>
  <si>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</si>
  <si>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</si>
  <si>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</si>
  <si>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</si>
  <si>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</si>
  <si>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</si>
  <si>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</si>
  <si>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</si>
  <si>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</si>
  <si>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</si>
  <si>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</si>
  <si>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</si>
  <si>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</si>
  <si>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</si>
  <si>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</si>
  <si>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</si>
  <si>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</si>
  <si>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</si>
  <si>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</si>
  <si>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</si>
  <si>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</si>
  <si>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</si>
  <si>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</si>
  <si>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</si>
  <si>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</si>
  <si>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</si>
  <si>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</si>
  <si>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</si>
  <si>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</si>
  <si>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</si>
  <si>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</si>
  <si>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</si>
  <si>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</si>
  <si>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</si>
  <si>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</si>
  <si>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</si>
  <si>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</si>
  <si>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</si>
  <si>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</si>
  <si>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</si>
  <si>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</si>
  <si>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</si>
  <si>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</si>
  <si>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</si>
  <si>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</si>
  <si>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</si>
  <si>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</si>
  <si>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</si>
  <si>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</si>
  <si>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</si>
  <si>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</si>
  <si>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</si>
  <si>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</si>
  <si>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</si>
  <si>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</si>
  <si>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</si>
  <si>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</si>
  <si>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</si>
  <si>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</si>
  <si>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</si>
  <si>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</si>
  <si>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</si>
  <si>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</si>
  <si>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</si>
  <si>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</si>
  <si>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</si>
  <si>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</si>
  <si>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</si>
  <si>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</si>
  <si>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</si>
  <si>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</si>
  <si>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</si>
  <si>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</si>
  <si>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</si>
  <si>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</si>
  <si>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</si>
  <si>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</si>
  <si>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</si>
  <si>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</si>
  <si>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</si>
  <si>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</si>
  <si>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</si>
  <si>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</si>
  <si>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</si>
  <si>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</si>
  <si>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</si>
  <si>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</si>
  <si>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</si>
  <si>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</si>
  <si>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</si>
  <si>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</si>
  <si>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</si>
  <si>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</si>
  <si>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</si>
  <si>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</si>
  <si>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</si>
  <si>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</si>
  <si>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</si>
  <si>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</si>
  <si>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</si>
  <si>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</si>
  <si>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</si>
  <si>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</si>
  <si>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</si>
  <si>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</si>
  <si>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</si>
  <si>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</si>
  <si>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</si>
  <si>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</si>
  <si>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</si>
  <si>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</si>
  <si>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</si>
  <si>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</si>
  <si>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</si>
  <si>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</si>
  <si>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</si>
  <si>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</si>
  <si>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</si>
  <si>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</si>
  <si>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</si>
  <si>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</si>
  <si>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</si>
  <si>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</si>
  <si>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</si>
  <si>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</si>
  <si>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</si>
  <si>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</si>
  <si>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</si>
  <si>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</si>
  <si>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</si>
  <si>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</si>
  <si>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</si>
  <si>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</si>
  <si>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</si>
  <si>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</si>
  <si>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</si>
  <si>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</si>
  <si>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</si>
  <si>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</si>
  <si>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</si>
  <si>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</si>
  <si>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</si>
  <si>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</si>
  <si>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</si>
  <si>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</si>
  <si>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</si>
  <si>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</si>
  <si>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</si>
  <si>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</si>
  <si>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</si>
  <si>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</si>
  <si>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</si>
  <si>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</si>
  <si>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</si>
  <si>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</si>
  <si>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</si>
  <si>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</si>
  <si>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</si>
  <si>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</si>
  <si>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</si>
  <si>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</si>
  <si>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</si>
  <si>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</si>
  <si>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</si>
  <si>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</si>
  <si>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</si>
  <si>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</si>
  <si>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</si>
  <si>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</si>
  <si>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</si>
  <si>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</si>
  <si>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</si>
  <si>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</si>
  <si>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</si>
  <si>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</si>
  <si>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</si>
  <si>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</si>
  <si>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</si>
  <si>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</si>
  <si>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</si>
  <si>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</si>
  <si>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</si>
  <si>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</si>
  <si>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</si>
  <si>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</si>
  <si>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</si>
  <si>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</si>
  <si>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</si>
  <si>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</si>
  <si>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</si>
  <si>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</si>
  <si>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</si>
  <si>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</si>
  <si>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</si>
  <si>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</si>
  <si>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</si>
  <si>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</si>
  <si>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</si>
  <si>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</si>
  <si>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</si>
  <si>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</si>
  <si>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</si>
  <si>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</si>
  <si>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</si>
  <si>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</si>
  <si>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</si>
  <si>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</si>
  <si>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</si>
  <si>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</si>
  <si>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</si>
  <si>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</si>
  <si>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</si>
  <si>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</si>
  <si>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</si>
  <si>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</si>
  <si>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</si>
  <si>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</si>
  <si>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</si>
  <si>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</si>
  <si>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</si>
  <si>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</si>
  <si>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</si>
  <si>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</si>
  <si>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</si>
  <si>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</si>
  <si>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</si>
  <si>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</si>
  <si>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</si>
  <si>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</si>
  <si>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</si>
  <si>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</si>
  <si>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</si>
  <si>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</si>
  <si>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</si>
  <si>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</si>
  <si>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</si>
  <si>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</si>
  <si>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</si>
  <si>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</si>
  <si>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</si>
  <si>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</si>
  <si>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</si>
  <si>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</si>
  <si>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</si>
  <si>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</si>
  <si>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</si>
  <si>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</si>
  <si>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</si>
  <si>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</si>
  <si>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</si>
  <si>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</si>
  <si>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</si>
  <si>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</si>
  <si>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</si>
  <si>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</si>
  <si>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</si>
  <si>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</si>
  <si>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</si>
  <si>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</si>
  <si>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</si>
  <si>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</si>
  <si>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</si>
  <si>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</si>
  <si>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</si>
  <si>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</si>
  <si>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</si>
  <si>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</si>
  <si>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</si>
  <si>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</si>
  <si>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</si>
  <si>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</si>
  <si>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</si>
  <si>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</si>
  <si>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</si>
  <si>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</si>
  <si>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</si>
  <si>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</si>
  <si>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</si>
  <si>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</si>
  <si>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</si>
  <si>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</si>
  <si>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</si>
  <si>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</si>
  <si>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</si>
  <si>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</si>
  <si>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</si>
  <si>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</si>
  <si>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</si>
  <si>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</si>
  <si>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</si>
  <si>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</si>
  <si>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</si>
  <si>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</si>
  <si>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</si>
  <si>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</si>
  <si>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</si>
  <si>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</si>
  <si>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</si>
  <si>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</si>
  <si>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</si>
  <si>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</si>
  <si>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</si>
  <si>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</si>
  <si>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</si>
  <si>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</si>
  <si>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</si>
  <si>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</si>
  <si>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</si>
  <si>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</si>
  <si>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</si>
  <si>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</si>
  <si>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</si>
  <si>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</si>
  <si>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</si>
  <si>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</si>
  <si>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</si>
  <si>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</si>
  <si>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</si>
  <si>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</si>
  <si>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</si>
  <si>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</si>
  <si>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</si>
  <si>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</si>
  <si>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</si>
  <si>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</si>
  <si>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</si>
  <si>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</si>
  <si>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</si>
  <si>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</si>
  <si>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</si>
  <si>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</si>
  <si>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</si>
  <si>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</si>
  <si>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</si>
  <si>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</si>
  <si>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</si>
  <si>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</si>
  <si>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</si>
  <si>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</si>
  <si>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</si>
  <si>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</si>
  <si>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</si>
  <si>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</si>
  <si>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</si>
  <si>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</si>
  <si>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</si>
  <si>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</si>
  <si>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</si>
  <si>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</si>
  <si>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</si>
  <si>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</si>
  <si>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</si>
  <si>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</si>
  <si>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</si>
  <si>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</si>
  <si>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</si>
  <si>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</si>
  <si>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</si>
  <si>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</si>
  <si>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</si>
  <si>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</si>
  <si>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</si>
  <si>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</si>
  <si>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</si>
  <si>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</si>
  <si>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</si>
  <si>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</si>
  <si>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</si>
  <si>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</si>
  <si>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</si>
  <si>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</si>
  <si>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</si>
  <si>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</si>
  <si>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</si>
  <si>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</si>
  <si>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</si>
  <si>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</si>
  <si>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</si>
  <si>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</si>
  <si>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</si>
  <si>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</si>
  <si>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</si>
  <si>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</si>
  <si>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</si>
  <si>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</si>
  <si>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</si>
  <si>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</si>
  <si>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</si>
  <si>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</si>
  <si>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</si>
  <si>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</si>
  <si>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</si>
  <si>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</si>
  <si>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</si>
  <si>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</si>
  <si>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</si>
  <si>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</si>
  <si>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</si>
  <si>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</si>
  <si>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</si>
  <si>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</si>
  <si>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</si>
  <si>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</si>
  <si>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</si>
  <si>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</si>
  <si>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</si>
  <si>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</si>
  <si>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</si>
  <si>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</si>
  <si>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</si>
  <si>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</si>
  <si>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</si>
  <si>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</si>
  <si>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</si>
  <si>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</si>
  <si>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</si>
  <si>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</si>
  <si>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</si>
  <si>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</si>
  <si>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</si>
  <si>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</si>
  <si>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</si>
  <si>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</si>
  <si>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</si>
  <si>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</si>
  <si>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</si>
  <si>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</si>
  <si>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</si>
  <si>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</si>
  <si>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</si>
  <si>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</si>
  <si>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</si>
  <si>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</si>
  <si>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</si>
  <si>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</si>
  <si>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</si>
  <si>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</si>
  <si>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</si>
  <si>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</si>
  <si>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</si>
  <si>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</si>
  <si>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</si>
  <si>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</si>
  <si>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</si>
  <si>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</si>
  <si>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</si>
  <si>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</si>
  <si>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</si>
  <si>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</si>
  <si>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</si>
  <si>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</si>
  <si>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</si>
  <si>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</si>
  <si>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</si>
  <si>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</si>
  <si>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</si>
  <si>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</si>
  <si>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</si>
  <si>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</si>
  <si>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</si>
  <si>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</si>
  <si>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</si>
  <si>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</si>
  <si>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</si>
  <si>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</si>
  <si>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</si>
  <si>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</si>
  <si>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</si>
  <si>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</si>
  <si>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</si>
  <si>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</si>
  <si>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</si>
  <si>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</si>
  <si>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</si>
  <si>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</si>
  <si>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</si>
  <si>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</si>
  <si>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</si>
  <si>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</si>
  <si>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</si>
  <si>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</si>
  <si>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</si>
  <si>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</si>
  <si>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</si>
  <si>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</si>
  <si>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</si>
  <si>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</si>
  <si>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</si>
  <si>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</si>
  <si>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</si>
  <si>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</si>
  <si>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</si>
  <si>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</si>
  <si>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</si>
  <si>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</si>
  <si>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</si>
  <si>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</si>
  <si>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</si>
  <si>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</si>
  <si>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</si>
  <si>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</si>
  <si>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</si>
  <si>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</si>
  <si>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</si>
  <si>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</si>
  <si>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</si>
  <si>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</si>
  <si>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</si>
  <si>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</si>
  <si>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</si>
  <si>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</si>
  <si>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</si>
  <si>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</si>
  <si>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</si>
  <si>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</si>
  <si>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</si>
  <si>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</si>
  <si>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</si>
  <si>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</si>
  <si>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</si>
  <si>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</si>
  <si>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</si>
  <si>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</si>
  <si>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</si>
  <si>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</si>
  <si>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</si>
  <si>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</si>
  <si>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</si>
  <si>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</si>
  <si>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</si>
  <si>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</si>
  <si>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</si>
  <si>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</si>
  <si>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</si>
  <si>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</si>
  <si>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</si>
  <si>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</si>
  <si>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</si>
  <si>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</si>
  <si>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</si>
  <si>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</si>
  <si>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</si>
  <si>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</si>
  <si>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</si>
  <si>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</si>
  <si>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</si>
  <si>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</si>
  <si>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</si>
  <si>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</si>
  <si>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</si>
  <si>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</si>
  <si>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</si>
  <si>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</si>
  <si>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</si>
  <si>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</si>
  <si>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</si>
  <si>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</si>
  <si>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</si>
  <si>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</si>
  <si>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</si>
  <si>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</si>
  <si>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</si>
  <si>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</si>
  <si>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</si>
  <si>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</si>
  <si>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</si>
  <si>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</si>
  <si>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</si>
  <si>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</si>
  <si>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</si>
  <si>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</si>
  <si>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</si>
  <si>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</si>
  <si>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</si>
  <si>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</si>
  <si>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</si>
  <si>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</si>
  <si>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</si>
  <si>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</si>
  <si>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</si>
  <si>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</si>
  <si>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</si>
  <si>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</si>
  <si>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</si>
  <si>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</si>
  <si>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</si>
  <si>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</si>
  <si>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</si>
  <si>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</si>
  <si>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</si>
  <si>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</si>
  <si>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</si>
  <si>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</si>
  <si>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</si>
  <si>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</si>
  <si>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</si>
  <si>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</si>
  <si>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</si>
  <si>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</si>
  <si>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</si>
  <si>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</si>
  <si>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</si>
  <si>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</si>
  <si>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</si>
  <si>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</si>
  <si>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</si>
  <si>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</si>
  <si>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</si>
  <si>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</si>
  <si>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</si>
  <si>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</si>
  <si>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</si>
  <si>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</si>
  <si>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</si>
  <si>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</si>
  <si>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</si>
  <si>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</si>
  <si>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</si>
  <si>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</si>
  <si>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</si>
  <si>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</si>
  <si>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</si>
  <si>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</si>
  <si>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</si>
  <si>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</si>
  <si>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</si>
  <si>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</si>
  <si>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</si>
  <si>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</si>
  <si>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</si>
  <si>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</si>
  <si>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</si>
  <si>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</si>
  <si>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</si>
  <si>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</si>
  <si>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</si>
  <si>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</si>
  <si>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</si>
  <si>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</si>
  <si>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</si>
  <si>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</si>
  <si>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</si>
  <si>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</si>
  <si>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</si>
  <si>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</si>
  <si>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</si>
  <si>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</si>
  <si>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</si>
  <si>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</si>
  <si>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</si>
  <si>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</si>
  <si>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</si>
  <si>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</si>
  <si>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</si>
  <si>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</si>
  <si>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</si>
  <si>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</si>
  <si>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</si>
  <si>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</si>
  <si>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</si>
  <si>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</si>
  <si>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</si>
  <si>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</si>
  <si>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</si>
  <si>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</si>
  <si>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</si>
  <si>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</si>
  <si>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</si>
  <si>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</si>
  <si>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</si>
  <si>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</si>
  <si>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</si>
  <si>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</si>
  <si>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</si>
  <si>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</si>
  <si>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</si>
  <si>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</si>
  <si>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</si>
  <si>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</si>
  <si>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</si>
  <si>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</si>
  <si>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</si>
  <si>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</si>
  <si>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</si>
  <si>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</si>
  <si>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</si>
  <si>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</si>
  <si>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</si>
  <si>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</si>
  <si>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</si>
  <si>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</si>
  <si>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</si>
  <si>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</si>
  <si>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</si>
  <si>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</si>
  <si>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</si>
  <si>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</si>
  <si>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</si>
  <si>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</si>
  <si>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</si>
  <si>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</si>
  <si>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</si>
  <si>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</si>
  <si>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</si>
  <si>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</si>
  <si>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</si>
  <si>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</si>
  <si>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</si>
  <si>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</si>
  <si>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</si>
  <si>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</si>
  <si>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</si>
  <si>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</si>
  <si>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</si>
  <si>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</si>
  <si>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</si>
  <si>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</si>
  <si>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</si>
  <si>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</si>
  <si>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</si>
  <si>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</si>
  <si>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</si>
  <si>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</si>
  <si>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</si>
  <si>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</si>
  <si>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</si>
  <si>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</si>
  <si>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</si>
  <si>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</si>
  <si>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</si>
  <si>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</si>
  <si>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</si>
  <si>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</si>
  <si>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</si>
  <si>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</si>
  <si>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</si>
  <si>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</si>
  <si>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</si>
  <si>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</si>
  <si>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</si>
  <si>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</si>
  <si>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</si>
  <si>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</si>
  <si>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</si>
  <si>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</si>
  <si>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</si>
  <si>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</si>
  <si>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</si>
  <si>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</si>
  <si>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</si>
  <si>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</si>
  <si>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</si>
  <si>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</si>
  <si>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</si>
  <si>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</si>
  <si>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</si>
  <si>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</si>
  <si>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</si>
  <si>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</si>
  <si>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</si>
  <si>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</si>
  <si>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</si>
  <si>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</si>
  <si>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</si>
  <si>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</si>
  <si>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</si>
  <si>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</si>
  <si>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</si>
  <si>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</si>
  <si>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</si>
  <si>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</si>
  <si>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</si>
  <si>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</si>
  <si>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</si>
  <si>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</si>
  <si>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</si>
  <si>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</si>
  <si>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</si>
  <si>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</si>
  <si>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</si>
  <si>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</si>
  <si>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</si>
  <si>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</si>
  <si>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</si>
  <si>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</si>
  <si>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</si>
  <si>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</si>
  <si>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</si>
  <si>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</si>
  <si>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</si>
  <si>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</si>
  <si>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</si>
  <si>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</si>
  <si>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</si>
  <si>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</si>
  <si>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</si>
  <si>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</si>
  <si>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</si>
  <si>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</si>
  <si>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</si>
  <si>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</si>
  <si>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</si>
  <si>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</si>
  <si>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</si>
  <si>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</si>
  <si>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</si>
  <si>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</si>
  <si>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</si>
  <si>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</si>
  <si>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</si>
  <si>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</si>
  <si>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</si>
  <si>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</si>
  <si>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</si>
  <si>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</si>
  <si>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</si>
  <si>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</si>
  <si>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</si>
  <si>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</si>
  <si>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</si>
  <si>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</si>
  <si>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</si>
  <si>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</si>
  <si>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</si>
  <si>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</si>
  <si>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</si>
  <si>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</si>
  <si>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</si>
  <si>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</si>
  <si>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</si>
  <si>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</si>
  <si>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</si>
  <si>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</si>
  <si>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</si>
  <si>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</si>
  <si>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</si>
  <si>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</si>
  <si>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</si>
  <si>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</si>
  <si>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</si>
  <si>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</si>
  <si>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</si>
  <si>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</si>
  <si>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</si>
  <si>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</si>
  <si>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</si>
  <si>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</si>
  <si>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</si>
  <si>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</si>
  <si>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</si>
  <si>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</si>
  <si>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</si>
  <si>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</si>
  <si>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</si>
  <si>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</si>
  <si>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</si>
  <si>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</si>
  <si>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</si>
  <si>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</si>
  <si>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</si>
  <si>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</si>
  <si>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</si>
  <si>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</si>
  <si>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</si>
  <si>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</si>
  <si>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</si>
  <si>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</si>
  <si>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</si>
  <si>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</si>
  <si>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</si>
  <si>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</si>
  <si>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</si>
  <si>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</si>
  <si>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</si>
  <si>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</si>
  <si>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</si>
  <si>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</si>
  <si>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</si>
  <si>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</si>
  <si>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</si>
  <si>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</si>
  <si>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</si>
  <si>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</si>
  <si>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</si>
  <si>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</si>
  <si>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</si>
  <si>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</si>
  <si>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</si>
  <si>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</si>
  <si>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</si>
  <si>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</si>
  <si>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</si>
  <si>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</si>
  <si>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</si>
  <si>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</si>
  <si>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</si>
  <si>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</si>
  <si>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</si>
  <si>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</si>
  <si>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</si>
  <si>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</si>
  <si>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</si>
  <si>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</si>
  <si>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</si>
  <si>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</si>
  <si>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</si>
  <si>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</si>
  <si>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</si>
  <si>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</si>
  <si>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</si>
  <si>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</si>
  <si>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</si>
  <si>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</si>
  <si>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</si>
  <si>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</si>
  <si>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</si>
  <si>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</si>
  <si>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</si>
  <si>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</si>
  <si>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</si>
  <si>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</si>
  <si>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</si>
  <si>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</si>
  <si>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</si>
  <si>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</si>
  <si>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</si>
  <si>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</si>
  <si>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</si>
  <si>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</si>
  <si>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</si>
  <si>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</si>
  <si>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</si>
  <si>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</si>
  <si>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</si>
  <si>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</si>
  <si>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</si>
  <si>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</si>
  <si>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</si>
  <si>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</si>
  <si>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</si>
  <si>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</si>
  <si>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</si>
  <si>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</si>
  <si>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</si>
  <si>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</si>
  <si>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</si>
  <si>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</si>
  <si>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</si>
  <si>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</si>
  <si>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</si>
  <si>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</si>
  <si>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</si>
  <si>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</si>
  <si>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</si>
  <si>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</si>
  <si>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</si>
  <si>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</si>
  <si>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</si>
  <si>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</si>
  <si>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</si>
  <si>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</si>
  <si>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</si>
  <si>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</si>
  <si>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</si>
  <si>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</si>
  <si>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</si>
  <si>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</si>
  <si>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</si>
  <si>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</si>
  <si>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</si>
  <si>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</si>
  <si>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</si>
  <si>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</si>
  <si>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</si>
  <si>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</si>
  <si>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</si>
  <si>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</si>
  <si>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</si>
  <si>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</si>
  <si>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</si>
  <si>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</si>
  <si>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</si>
  <si>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</si>
  <si>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</si>
  <si>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</si>
  <si>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</si>
  <si>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</si>
  <si>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</si>
  <si>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</si>
  <si>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</si>
  <si>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</si>
  <si>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</si>
  <si>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</si>
  <si>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</si>
  <si>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</si>
  <si>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</si>
  <si>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</si>
  <si>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</si>
  <si>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</si>
  <si>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</si>
  <si>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</si>
  <si>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</si>
  <si>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</si>
  <si>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</si>
  <si>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</si>
  <si>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</si>
  <si>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</si>
  <si>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</si>
  <si>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</si>
  <si>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</si>
  <si>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</si>
  <si>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</si>
  <si>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</si>
  <si>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</si>
  <si>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</si>
  <si>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</si>
  <si>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</si>
  <si>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</si>
  <si>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</si>
  <si>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</si>
  <si>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</si>
  <si>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</si>
  <si>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</si>
  <si>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</si>
  <si>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</si>
  <si>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</si>
  <si>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</si>
  <si>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</si>
  <si>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</si>
  <si>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</si>
  <si>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</si>
  <si>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</si>
  <si>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</si>
  <si>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</si>
  <si>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</si>
  <si>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</si>
  <si>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</si>
  <si>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</si>
  <si>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</si>
  <si>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</si>
  <si>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</si>
  <si>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</si>
  <si>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</si>
  <si>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</si>
  <si>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</si>
  <si>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</si>
  <si>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</si>
  <si>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</si>
  <si>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</si>
  <si>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</si>
  <si>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</si>
  <si>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</si>
  <si>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</si>
  <si>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</si>
  <si>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</si>
  <si>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</si>
  <si>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</si>
  <si>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</si>
  <si>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</si>
  <si>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</si>
  <si>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</si>
  <si>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</si>
  <si>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</si>
  <si>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</si>
  <si>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</si>
  <si>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</si>
  <si>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</si>
  <si>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</si>
  <si>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</si>
  <si>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</si>
  <si>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</si>
  <si>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</si>
  <si>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</si>
  <si>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</si>
  <si>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</si>
  <si>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</si>
  <si>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</si>
  <si>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</si>
  <si>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</si>
  <si>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</si>
  <si>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</si>
  <si>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</si>
  <si>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</si>
  <si>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</si>
  <si>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</si>
  <si>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</si>
  <si>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</si>
  <si>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</si>
  <si>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</si>
  <si>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</si>
  <si>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</si>
  <si>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</si>
  <si>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</si>
  <si>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</si>
  <si>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</si>
  <si>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</si>
  <si>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</si>
  <si>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</si>
  <si>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</si>
  <si>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</si>
  <si>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</si>
  <si>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</si>
  <si>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</si>
  <si>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</si>
  <si>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</si>
  <si>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</si>
  <si>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</si>
  <si>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</si>
  <si>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</si>
  <si>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</si>
  <si>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</si>
  <si>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</si>
  <si>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</si>
  <si>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</si>
  <si>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</si>
  <si>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</si>
  <si>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</si>
  <si>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</si>
  <si>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</si>
  <si>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</si>
  <si>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</si>
  <si>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</si>
  <si>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</si>
  <si>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</si>
  <si>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</si>
  <si>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</si>
  <si>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</si>
  <si>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</si>
  <si>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</si>
  <si>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</si>
  <si>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</si>
  <si>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</si>
  <si>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</si>
  <si>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</si>
  <si>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</si>
  <si>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</si>
  <si>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</si>
  <si>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</si>
  <si>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</si>
  <si>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</si>
  <si>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</si>
  <si>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</si>
  <si>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</si>
  <si>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</si>
  <si>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</si>
  <si>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</si>
  <si>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</si>
  <si>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</si>
  <si>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</si>
  <si>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</si>
  <si>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</si>
  <si>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</si>
  <si>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</si>
  <si>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</si>
  <si>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</si>
  <si>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</si>
  <si>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</si>
  <si>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</si>
  <si>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</si>
  <si>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</si>
  <si>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</si>
  <si>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</si>
  <si>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</si>
  <si>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</si>
  <si>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</si>
  <si>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</si>
  <si>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</si>
  <si>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</si>
  <si>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</si>
  <si>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</si>
  <si>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</si>
  <si>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</si>
  <si>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</si>
  <si>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</si>
  <si>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</si>
  <si>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</si>
  <si>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</si>
  <si>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</si>
  <si>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</si>
  <si>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</si>
  <si>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</si>
  <si>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</si>
  <si>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</si>
  <si>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</si>
  <si>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</si>
  <si>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</si>
  <si>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</si>
  <si>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</si>
  <si>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</si>
  <si>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</si>
  <si>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</si>
  <si>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</si>
  <si>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</si>
  <si>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</si>
  <si>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</si>
  <si>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</si>
  <si>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</si>
  <si>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</si>
  <si>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</si>
  <si>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</si>
  <si>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</si>
  <si>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</si>
  <si>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</si>
  <si>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</si>
  <si>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</si>
  <si>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</si>
  <si>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</si>
  <si>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</si>
  <si>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</si>
  <si>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</si>
  <si>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</si>
  <si>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</si>
  <si>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</si>
  <si>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</si>
  <si>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</si>
  <si>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</si>
  <si>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</si>
  <si>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</si>
  <si>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</si>
  <si>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</si>
  <si>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</si>
  <si>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</si>
  <si>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</si>
  <si>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</si>
  <si>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</si>
  <si>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</si>
  <si>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</si>
  <si>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</si>
  <si>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</si>
  <si>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</si>
  <si>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</si>
  <si>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</si>
  <si>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</si>
  <si>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</si>
  <si>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</si>
  <si>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</si>
  <si>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</si>
  <si>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</si>
  <si>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</si>
  <si>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</si>
  <si>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</si>
  <si>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</si>
  <si>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</si>
  <si>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</si>
  <si>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</si>
  <si>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</si>
  <si>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</si>
  <si>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</si>
  <si>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</si>
  <si>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</si>
  <si>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</si>
  <si>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</si>
  <si>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</si>
  <si>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</si>
  <si>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</si>
  <si>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</si>
  <si>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</si>
  <si>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</si>
  <si>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</si>
  <si>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</si>
  <si>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</si>
  <si>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</si>
  <si>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</si>
  <si>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</si>
  <si>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</si>
  <si>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</si>
  <si>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</si>
  <si>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</si>
  <si>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</si>
  <si>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</si>
  <si>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</si>
  <si>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</si>
  <si>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</si>
  <si>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</si>
  <si>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</si>
  <si>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</si>
  <si>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</si>
  <si>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</si>
  <si>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</si>
  <si>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</si>
  <si>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</si>
  <si>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</si>
  <si>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</si>
  <si>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</si>
  <si>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</si>
  <si>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</si>
  <si>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</si>
  <si>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</si>
  <si>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</si>
  <si>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</si>
  <si>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</si>
  <si>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</si>
  <si>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</si>
  <si>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</si>
  <si>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</si>
  <si>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</si>
  <si>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</si>
  <si>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</si>
  <si>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</si>
  <si>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</si>
  <si>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</si>
  <si>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</si>
  <si>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</si>
  <si>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</si>
  <si>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</si>
  <si>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</si>
  <si>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</si>
  <si>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</si>
  <si>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</si>
  <si>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</si>
  <si>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</si>
  <si>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</si>
  <si>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</si>
  <si>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</si>
  <si>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</si>
  <si>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</si>
  <si>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</si>
  <si>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</si>
  <si>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</si>
  <si>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</si>
  <si>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</si>
  <si>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</si>
  <si>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</si>
  <si>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</si>
  <si>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</si>
  <si>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</si>
  <si>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</si>
  <si>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</si>
  <si>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</si>
  <si>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</si>
  <si>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</si>
  <si>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</si>
  <si>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</si>
  <si>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</si>
  <si>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</si>
  <si>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</si>
  <si>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</si>
  <si>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</si>
  <si>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</si>
  <si>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</si>
  <si>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</si>
  <si>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</si>
  <si>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</si>
  <si>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</si>
  <si>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</si>
  <si>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</si>
  <si>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</si>
  <si>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</si>
  <si>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</si>
  <si>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</si>
  <si>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</si>
  <si>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</si>
  <si>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</si>
  <si>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</si>
  <si>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</si>
  <si>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</si>
  <si>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</si>
  <si>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</si>
  <si>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</si>
  <si>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</si>
  <si>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</si>
  <si>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</si>
  <si>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</si>
  <si>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</si>
  <si>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</si>
  <si>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</si>
  <si>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</si>
  <si>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</si>
  <si>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</si>
  <si>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</si>
  <si>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</si>
  <si>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</si>
  <si>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</si>
  <si>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</si>
  <si>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</si>
  <si>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</si>
  <si>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</si>
  <si>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</si>
  <si>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</si>
  <si>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</si>
  <si>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</si>
  <si>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</si>
  <si>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</si>
  <si>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</si>
  <si>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</si>
  <si>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</si>
  <si>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</si>
  <si>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</si>
  <si>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</si>
  <si>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</si>
  <si>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</si>
  <si>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</si>
  <si>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</si>
  <si>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</si>
  <si>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</si>
  <si>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</si>
  <si>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</si>
  <si>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</si>
  <si>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</si>
  <si>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</si>
  <si>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</si>
  <si>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</si>
  <si>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</si>
  <si>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</si>
  <si>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</si>
  <si>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</si>
  <si>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</si>
  <si>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</si>
  <si>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</si>
  <si>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</si>
  <si>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</si>
  <si>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</si>
  <si>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</si>
  <si>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</si>
  <si>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</si>
  <si>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</si>
  <si>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</si>
  <si>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</si>
  <si>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</si>
  <si>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</si>
  <si>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</si>
  <si>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</si>
  <si>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</si>
  <si>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</si>
  <si>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</si>
  <si>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</si>
  <si>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</si>
  <si>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</si>
  <si>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</si>
  <si>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</si>
  <si>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</si>
  <si>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</si>
  <si>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</si>
  <si>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</si>
  <si>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</si>
  <si>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</si>
  <si>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</si>
  <si>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</si>
  <si>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</si>
  <si>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</si>
  <si>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</si>
  <si>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</si>
  <si>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</si>
  <si>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</si>
  <si>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</si>
  <si>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</si>
  <si>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</si>
  <si>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</si>
  <si>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</si>
  <si>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</si>
  <si>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</si>
  <si>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</si>
  <si>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</si>
  <si>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</si>
  <si>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</si>
  <si>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</si>
  <si>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</si>
  <si>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</si>
  <si>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</si>
  <si>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</si>
  <si>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</si>
  <si>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</si>
  <si>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</si>
  <si>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</si>
  <si>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</si>
  <si>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</si>
  <si>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</si>
  <si>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</si>
  <si>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</si>
  <si>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</si>
  <si>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</si>
  <si>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</si>
  <si>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</si>
  <si>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</si>
  <si>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</si>
  <si>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</si>
  <si>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</si>
  <si>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</si>
  <si>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</si>
  <si>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</si>
  <si>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</si>
  <si>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</si>
  <si>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</si>
  <si>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</si>
  <si>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</si>
  <si>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</si>
  <si>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</si>
  <si>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</si>
  <si>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</si>
  <si>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</si>
  <si>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</si>
  <si>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</si>
  <si>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</si>
  <si>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</si>
  <si>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</si>
  <si>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</si>
  <si>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</si>
  <si>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</si>
  <si>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</si>
  <si>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</si>
  <si>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</si>
  <si>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</si>
  <si>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</si>
  <si>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</si>
  <si>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</si>
  <si>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</si>
  <si>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</si>
  <si>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</si>
  <si>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</si>
  <si>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</si>
  <si>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</si>
  <si>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</si>
  <si>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</si>
  <si>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</si>
  <si>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</si>
  <si>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</si>
  <si>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</si>
  <si>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</si>
  <si>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</si>
  <si>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</si>
  <si>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</si>
  <si>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</si>
  <si>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</si>
  <si>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</si>
  <si>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</si>
  <si>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</si>
  <si>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</si>
  <si>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</si>
  <si>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</si>
  <si>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</si>
  <si>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</si>
  <si>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</si>
  <si>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</si>
  <si>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</si>
  <si>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</si>
  <si>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</si>
  <si>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</si>
  <si>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</si>
  <si>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</si>
  <si>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</si>
  <si>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</si>
  <si>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</si>
  <si>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</si>
  <si>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</si>
  <si>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</si>
  <si>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</si>
  <si>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</si>
  <si>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</si>
  <si>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</si>
  <si>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</si>
  <si>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</si>
  <si>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</si>
  <si>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</si>
  <si>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</si>
  <si>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</si>
  <si>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</si>
  <si>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</si>
  <si>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</si>
  <si>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</si>
  <si>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</si>
  <si>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</si>
  <si>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</si>
  <si>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</si>
  <si>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</si>
  <si>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</si>
  <si>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</si>
  <si>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</si>
  <si>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</si>
  <si>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</si>
  <si>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</si>
  <si>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</si>
  <si>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</si>
  <si>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</si>
  <si>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</si>
  <si>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</si>
  <si>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</si>
  <si>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</si>
  <si>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</si>
  <si>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</si>
  <si>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</si>
  <si>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</si>
  <si>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</si>
  <si>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</si>
  <si>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</si>
  <si>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</si>
  <si>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</si>
  <si>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</si>
  <si>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</si>
  <si>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</si>
  <si>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</si>
  <si>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</si>
  <si>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</si>
  <si>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</si>
  <si>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</si>
  <si>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</si>
  <si>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</si>
  <si>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</si>
  <si>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</si>
  <si>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</si>
  <si>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</si>
  <si>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</si>
  <si>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</si>
  <si>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</si>
  <si>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</si>
  <si>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</si>
  <si>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</si>
  <si>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</si>
  <si>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</si>
  <si>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</si>
  <si>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</si>
  <si>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</si>
  <si>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</si>
  <si>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</si>
  <si>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</si>
  <si>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</si>
  <si>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</si>
  <si>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</si>
  <si>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</si>
  <si>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</si>
  <si>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</si>
  <si>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</si>
  <si>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</si>
  <si>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</si>
  <si>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</si>
  <si>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</si>
  <si>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</si>
  <si>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</si>
  <si>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</si>
  <si>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</si>
  <si>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</si>
  <si>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</si>
  <si>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</si>
  <si>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</si>
  <si>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</si>
  <si>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</si>
  <si>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</si>
  <si>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</si>
  <si>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</si>
  <si>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</si>
  <si>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</si>
  <si>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</si>
  <si>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</si>
  <si>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</si>
  <si>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</si>
  <si>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</si>
  <si>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</si>
  <si>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</si>
  <si>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</si>
  <si>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</si>
  <si>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</si>
  <si>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</si>
  <si>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</si>
  <si>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</si>
  <si>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</si>
  <si>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</si>
  <si>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</si>
  <si>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</si>
  <si>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</si>
  <si>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</si>
  <si>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</si>
  <si>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</si>
  <si>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</si>
  <si>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</si>
  <si>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</si>
  <si>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</si>
  <si>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</si>
  <si>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</si>
  <si>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</si>
  <si>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</si>
  <si>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</si>
  <si>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</si>
  <si>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</si>
  <si>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</si>
  <si>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</si>
  <si>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</si>
  <si>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</si>
  <si>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</si>
  <si>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</si>
  <si>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</si>
  <si>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</si>
  <si>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</si>
  <si>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</si>
  <si>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</si>
  <si>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</si>
  <si>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</si>
  <si>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</si>
  <si>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</si>
  <si>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</si>
  <si>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</si>
  <si>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</si>
  <si>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</si>
  <si>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</si>
  <si>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</si>
  <si>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</si>
  <si>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</si>
  <si>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</si>
  <si>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</si>
  <si>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</si>
  <si>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</si>
  <si>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</si>
  <si>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</si>
  <si>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</si>
  <si>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</si>
  <si>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</si>
  <si>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</si>
  <si>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</si>
  <si>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</si>
  <si>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</si>
  <si>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</si>
  <si>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</si>
  <si>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</si>
  <si>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</si>
  <si>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</si>
  <si>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</si>
  <si>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</si>
  <si>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</si>
  <si>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</si>
  <si>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</si>
  <si>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</si>
  <si>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</si>
  <si>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</si>
  <si>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</si>
  <si>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</si>
  <si>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</si>
  <si>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</si>
  <si>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</si>
  <si>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</si>
  <si>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</si>
  <si>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</si>
  <si>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</si>
  <si>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</si>
  <si>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</si>
  <si>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</si>
  <si>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</si>
  <si>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</si>
  <si>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</si>
  <si>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</si>
  <si>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</si>
  <si>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</si>
  <si>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</si>
  <si>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</si>
  <si>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</si>
  <si>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</si>
  <si>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</si>
  <si>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</si>
  <si>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</si>
  <si>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</si>
  <si>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</si>
  <si>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</si>
  <si>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</si>
  <si>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</si>
  <si>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</si>
  <si>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</si>
  <si>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</si>
  <si>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</si>
  <si>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</si>
  <si>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</si>
  <si>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</si>
  <si>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</si>
  <si>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</si>
  <si>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</si>
  <si>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</si>
  <si>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</si>
  <si>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</si>
  <si>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</si>
  <si>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</si>
  <si>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</si>
  <si>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</si>
  <si>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</si>
  <si>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</si>
  <si>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</si>
  <si>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</si>
  <si>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</si>
  <si>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</si>
  <si>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</si>
  <si>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</si>
  <si>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</si>
  <si>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</si>
  <si>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</si>
  <si>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</si>
  <si>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</si>
  <si>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</si>
  <si>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</si>
  <si>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</si>
  <si>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</si>
  <si>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</si>
  <si>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</si>
  <si>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</si>
  <si>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</si>
  <si>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</si>
  <si>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</si>
  <si>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</si>
  <si>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</si>
  <si>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</si>
  <si>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</si>
  <si>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</si>
  <si>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</si>
  <si>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</si>
  <si>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</si>
  <si>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</si>
  <si>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</si>
  <si>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</si>
  <si>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</si>
  <si>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</si>
  <si>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</si>
  <si>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</si>
  <si>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</si>
  <si>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</si>
  <si>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</si>
  <si>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</si>
  <si>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</si>
  <si>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</si>
  <si>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</si>
  <si>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</si>
  <si>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</si>
  <si>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</si>
  <si>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</si>
  <si>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</si>
  <si>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</si>
  <si>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</si>
  <si>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</si>
  <si>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</si>
  <si>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</si>
  <si>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</si>
  <si>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</si>
  <si>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</si>
  <si>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</si>
  <si>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</si>
  <si>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</si>
  <si>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</si>
  <si>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</si>
  <si>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</si>
  <si>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</si>
  <si>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</si>
  <si>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</si>
  <si>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</si>
  <si>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</si>
  <si>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</si>
  <si>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</si>
  <si>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</si>
  <si>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</si>
  <si>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</si>
  <si>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</si>
  <si>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</si>
  <si>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</si>
  <si>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</si>
  <si>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</si>
  <si>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</si>
  <si>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</si>
  <si>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</si>
  <si>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</si>
  <si>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</si>
  <si>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</si>
  <si>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</si>
  <si>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</si>
  <si>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</si>
  <si>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</si>
  <si>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</si>
  <si>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</si>
  <si>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</si>
  <si>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</si>
  <si>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</si>
  <si>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</si>
  <si>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</si>
  <si>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</si>
  <si>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</si>
  <si>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</si>
  <si>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</si>
  <si>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</si>
  <si>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</si>
  <si>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</si>
  <si>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</si>
  <si>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</si>
  <si>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</si>
  <si>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</si>
  <si>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</si>
  <si>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</si>
  <si>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</si>
  <si>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</si>
  <si>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</si>
  <si>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</si>
  <si>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</si>
  <si>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</si>
  <si>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</si>
  <si>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</si>
  <si>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</si>
  <si>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</si>
  <si>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</si>
  <si>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</si>
  <si>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</si>
  <si>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</si>
  <si>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</si>
  <si>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</si>
  <si>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</si>
  <si>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</si>
  <si>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</si>
  <si>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</si>
  <si>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</si>
  <si>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</si>
  <si>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</si>
  <si>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</si>
  <si>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</si>
  <si>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</si>
  <si>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</si>
  <si>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</si>
  <si>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</si>
  <si>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</si>
  <si>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</si>
  <si>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</si>
  <si>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</si>
  <si>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</si>
  <si>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</si>
  <si>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</si>
  <si>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</si>
  <si>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</si>
  <si>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</si>
  <si>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</si>
  <si>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</si>
  <si>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</si>
  <si>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</si>
  <si>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</si>
  <si>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</si>
  <si>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</si>
  <si>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</si>
  <si>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</si>
  <si>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</si>
  <si>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</si>
  <si>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</si>
  <si>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</si>
  <si>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</si>
  <si>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</si>
  <si>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</si>
  <si>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</si>
  <si>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</si>
  <si>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</si>
  <si>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</si>
  <si>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</si>
  <si>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</si>
  <si>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</si>
  <si>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</si>
  <si>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</si>
  <si>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</si>
  <si>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</si>
  <si>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</si>
  <si>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</si>
  <si>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</si>
  <si>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</si>
  <si>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</si>
  <si>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</si>
  <si>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</si>
  <si>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</si>
  <si>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</si>
  <si>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</si>
  <si>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</si>
  <si>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</si>
  <si>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</si>
  <si>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</si>
  <si>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</si>
  <si>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</si>
  <si>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</si>
  <si>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</si>
  <si>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</si>
  <si>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</si>
  <si>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</si>
  <si>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</si>
  <si>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</si>
  <si>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</si>
  <si>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</si>
  <si>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</si>
  <si>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</si>
  <si>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</si>
  <si>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</si>
  <si>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</si>
  <si>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</si>
  <si>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</si>
  <si>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</si>
  <si>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</si>
  <si>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</si>
  <si>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</si>
  <si>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</si>
  <si>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</si>
  <si>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</si>
  <si>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</si>
  <si>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</si>
  <si>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</si>
  <si>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</si>
  <si>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</si>
  <si>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</si>
  <si>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</si>
  <si>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</si>
  <si>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</si>
  <si>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</si>
  <si>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</si>
  <si>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</si>
  <si>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</si>
  <si>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</si>
  <si>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</si>
  <si>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</si>
  <si>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</si>
  <si>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</si>
  <si>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</si>
  <si>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</si>
  <si>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</si>
  <si>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</si>
  <si>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</si>
  <si>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</si>
  <si>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</si>
  <si>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</si>
  <si>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</si>
  <si>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</si>
  <si>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</si>
  <si>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</si>
  <si>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</si>
  <si>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</si>
  <si>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</si>
  <si>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</si>
  <si>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</si>
  <si>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</si>
  <si>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</si>
  <si>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</si>
  <si>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</si>
  <si>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</si>
  <si>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</si>
  <si>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</si>
  <si>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</si>
  <si>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</si>
  <si>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</si>
  <si>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</si>
  <si>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</si>
  <si>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</si>
  <si>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</si>
  <si>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</si>
  <si>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</si>
  <si>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</si>
  <si>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</si>
  <si>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</si>
  <si>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</si>
  <si>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</si>
  <si>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</si>
  <si>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</si>
  <si>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</si>
  <si>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</si>
  <si>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</si>
  <si>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</si>
  <si>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</si>
  <si>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</si>
  <si>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</si>
  <si>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</si>
  <si>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</si>
  <si>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</si>
  <si>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</si>
  <si>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</si>
  <si>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</si>
  <si>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</si>
  <si>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</si>
  <si>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</si>
  <si>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</si>
  <si>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</si>
  <si>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</si>
  <si>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</si>
  <si>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</si>
  <si>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</si>
  <si>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</si>
  <si>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</si>
  <si>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</si>
  <si>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</si>
  <si>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</si>
  <si>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</si>
  <si>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</si>
  <si>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</si>
  <si>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</si>
  <si>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</si>
  <si>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</si>
  <si>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</si>
  <si>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</si>
  <si>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</si>
  <si>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</si>
  <si>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</si>
  <si>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</si>
  <si>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</si>
  <si>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</si>
  <si>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</si>
  <si>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</si>
  <si>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</si>
  <si>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</si>
  <si>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</si>
  <si>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</si>
  <si>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</si>
  <si>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</si>
  <si>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</si>
  <si>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</si>
  <si>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</si>
  <si>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</si>
  <si>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</si>
  <si>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</si>
  <si>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</si>
  <si>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</si>
  <si>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</si>
  <si>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</si>
  <si>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</si>
  <si>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</si>
  <si>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</si>
  <si>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</si>
  <si>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</si>
  <si>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</si>
  <si>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</si>
  <si>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</si>
  <si>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</si>
  <si>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</si>
  <si>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</si>
  <si>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</si>
  <si>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</si>
  <si>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</si>
  <si>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</si>
  <si>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</si>
  <si>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</si>
  <si>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</si>
  <si>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</si>
  <si>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</si>
  <si>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</si>
  <si>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</si>
  <si>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</si>
  <si>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</si>
  <si>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</si>
  <si>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</si>
  <si>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</si>
  <si>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</si>
  <si>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</si>
  <si>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</si>
  <si>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</si>
  <si>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</si>
  <si>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</si>
  <si>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</si>
  <si>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</si>
  <si>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</si>
  <si>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</si>
  <si>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</si>
  <si>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</si>
  <si>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</si>
  <si>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</si>
  <si>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</si>
  <si>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</si>
  <si>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</si>
  <si>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</si>
  <si>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</si>
  <si>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</si>
  <si>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</si>
  <si>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</si>
  <si>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</si>
  <si>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</si>
  <si>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</si>
  <si>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</si>
  <si>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</si>
  <si>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</si>
  <si>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</si>
  <si>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</si>
  <si>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</si>
  <si>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</si>
  <si>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</si>
  <si>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</si>
  <si>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</si>
  <si>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</si>
  <si>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</si>
  <si>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</si>
  <si>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</si>
  <si>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</si>
  <si>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</si>
  <si>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</si>
  <si>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</si>
  <si>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</si>
  <si>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</si>
  <si>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</si>
  <si>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</si>
  <si>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</si>
  <si>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</si>
  <si>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</si>
  <si>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</si>
  <si>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</si>
  <si>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</si>
  <si>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</si>
  <si>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</si>
  <si>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</si>
  <si>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</si>
  <si>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</si>
  <si>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</si>
  <si>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</si>
  <si>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</si>
  <si>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</si>
  <si>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</si>
  <si>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</si>
  <si>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</si>
  <si>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</si>
  <si>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</si>
  <si>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</si>
  <si>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</si>
  <si>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</si>
  <si>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</si>
  <si>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</si>
  <si>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</si>
  <si>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</si>
  <si>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</si>
  <si>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</si>
  <si>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</si>
  <si>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</si>
  <si>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</si>
  <si>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</si>
  <si>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</si>
  <si>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</si>
  <si>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</si>
  <si>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</si>
  <si>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</si>
  <si>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</si>
  <si>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</si>
  <si>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</si>
  <si>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</si>
  <si>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</si>
  <si>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</si>
  <si>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</si>
  <si>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</si>
  <si>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</si>
  <si>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</si>
  <si>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</si>
  <si>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</si>
  <si>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</si>
  <si>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</si>
  <si>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</si>
  <si>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</si>
  <si>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</si>
  <si>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</si>
  <si>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</si>
  <si>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</si>
  <si>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</si>
  <si>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</si>
  <si>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</si>
  <si>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</si>
  <si>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</si>
  <si>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</si>
  <si>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</si>
  <si>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</si>
  <si>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</si>
  <si>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</si>
  <si>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</si>
  <si>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</si>
  <si>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</si>
  <si>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</si>
  <si>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</si>
  <si>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</si>
  <si>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</si>
  <si>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</si>
  <si>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</si>
  <si>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</si>
  <si>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</si>
  <si>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</si>
  <si>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</si>
  <si>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</si>
  <si>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</si>
  <si>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</si>
  <si>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</si>
  <si>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</si>
  <si>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</si>
  <si>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</si>
  <si>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</si>
  <si>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</si>
  <si>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</si>
  <si>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</si>
  <si>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</si>
  <si>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</si>
  <si>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</si>
  <si>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</si>
  <si>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</si>
  <si>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</si>
  <si>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</si>
  <si>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</si>
  <si>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</si>
  <si>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</si>
  <si>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</si>
  <si>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</si>
  <si>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</si>
  <si>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</si>
  <si>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</si>
  <si>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</si>
  <si>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</si>
  <si>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</si>
  <si>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</si>
  <si>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</si>
  <si>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</si>
  <si>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</si>
  <si>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</si>
  <si>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</si>
  <si>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</si>
  <si>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</si>
  <si>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</si>
  <si>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</si>
  <si>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</si>
  <si>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</si>
  <si>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</si>
  <si>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</si>
  <si>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</si>
  <si>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</si>
  <si>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</si>
  <si>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</si>
  <si>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</si>
  <si>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</si>
  <si>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</si>
  <si>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</si>
  <si>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</si>
  <si>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</si>
  <si>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</si>
  <si>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</si>
  <si>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</si>
  <si>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</si>
  <si>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</si>
  <si>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</si>
  <si>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</si>
  <si>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</si>
  <si>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</si>
  <si>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</si>
  <si>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</si>
  <si>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</si>
  <si>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</si>
  <si>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</si>
  <si>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</si>
  <si>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</si>
  <si>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</si>
  <si>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</si>
  <si>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</si>
  <si>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</si>
  <si>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</si>
  <si>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</si>
  <si>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</si>
  <si>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</si>
  <si>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</si>
  <si>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</si>
  <si>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</si>
  <si>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</si>
  <si>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</si>
  <si>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</si>
  <si>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</si>
  <si>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</si>
  <si>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</si>
  <si>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</si>
  <si>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</si>
  <si>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</si>
  <si>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</si>
  <si>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</si>
  <si>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</si>
  <si>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</si>
  <si>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</si>
  <si>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</si>
  <si>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</si>
  <si>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</si>
  <si>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</si>
  <si>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</si>
  <si>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</si>
  <si>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</si>
  <si>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</si>
  <si>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</si>
  <si>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</si>
  <si>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</si>
  <si>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</si>
  <si>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</si>
  <si>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</si>
  <si>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</si>
  <si>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</si>
  <si>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</si>
  <si>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</si>
  <si>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</si>
  <si>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</si>
  <si>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</si>
  <si>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</si>
  <si>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</si>
  <si>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</si>
  <si>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</si>
  <si>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</si>
  <si>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</si>
  <si>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</si>
  <si>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</si>
  <si>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</si>
  <si>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</si>
  <si>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</si>
  <si>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</si>
  <si>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</si>
  <si>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</si>
  <si>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</si>
  <si>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</si>
  <si>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</si>
  <si>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</si>
  <si>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</si>
  <si>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</si>
  <si>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</si>
  <si>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</si>
  <si>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</si>
  <si>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</si>
  <si>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</si>
  <si>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</si>
  <si>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</si>
  <si>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</si>
  <si>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</si>
  <si>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</si>
  <si>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</si>
  <si>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</si>
  <si>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</si>
  <si>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</si>
  <si>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</si>
  <si>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</si>
  <si>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</si>
  <si>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</si>
  <si>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</si>
  <si>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</si>
  <si>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</si>
  <si>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</si>
  <si>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</si>
  <si>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</si>
  <si>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</si>
  <si>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</si>
  <si>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</si>
  <si>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</si>
  <si>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</si>
  <si>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</si>
  <si>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</si>
  <si>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</si>
  <si>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</si>
  <si>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</si>
  <si>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</si>
  <si>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</si>
  <si>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</si>
  <si>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</si>
  <si>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</si>
  <si>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</si>
  <si>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</si>
  <si>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</si>
  <si>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</si>
  <si>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</si>
  <si>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</si>
  <si>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</si>
  <si>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</si>
  <si>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</si>
  <si>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</si>
  <si>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</si>
  <si>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</si>
  <si>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</si>
  <si>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</si>
  <si>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</si>
  <si>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</si>
  <si>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</si>
  <si>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</si>
  <si>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</si>
  <si>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</si>
  <si>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</si>
  <si>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</si>
  <si>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</si>
  <si>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</si>
  <si>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</si>
  <si>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</si>
  <si>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</si>
  <si>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</si>
  <si>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</si>
  <si>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</si>
  <si>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</si>
  <si>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</si>
  <si>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</si>
  <si>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</si>
  <si>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</si>
  <si>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</si>
  <si>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</si>
  <si>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</si>
  <si>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</si>
  <si>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</si>
  <si>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</si>
  <si>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</si>
  <si>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</si>
  <si>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</si>
  <si>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</si>
  <si>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</si>
  <si>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</si>
  <si>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</si>
  <si>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</si>
  <si>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</si>
  <si>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</si>
  <si>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</si>
  <si>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</si>
  <si>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</si>
  <si>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</si>
  <si>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</si>
  <si>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</si>
  <si>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</si>
  <si>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</si>
  <si>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</si>
  <si>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</si>
  <si>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</si>
  <si>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</si>
  <si>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</si>
  <si>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</si>
  <si>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</si>
  <si>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</si>
  <si>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</si>
  <si>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</si>
  <si>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</si>
  <si>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</si>
  <si>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</si>
  <si>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</si>
  <si>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</si>
  <si>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</si>
  <si>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</si>
  <si>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</si>
  <si>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</si>
  <si>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</si>
  <si>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</si>
  <si>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</si>
  <si>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</si>
  <si>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</si>
  <si>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</si>
  <si>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</si>
  <si>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</si>
  <si>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</si>
  <si>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</si>
  <si>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</si>
  <si>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</si>
  <si>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</si>
  <si>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</si>
  <si>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</si>
  <si>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</si>
  <si>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</si>
  <si>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</si>
  <si>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</si>
  <si>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</si>
  <si>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</si>
  <si>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</si>
  <si>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</si>
  <si>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</si>
  <si>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</si>
  <si>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</si>
  <si>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</si>
  <si>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</si>
  <si>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</si>
  <si>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</si>
  <si>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</si>
  <si>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</si>
  <si>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</si>
  <si>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</si>
  <si>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</si>
  <si>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</si>
  <si>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</si>
  <si>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</si>
  <si>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</si>
  <si>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</si>
  <si>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</si>
  <si>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</si>
  <si>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</si>
  <si>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</si>
  <si>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</si>
  <si>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</si>
  <si>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</si>
  <si>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</si>
  <si>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</si>
  <si>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</si>
  <si>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</si>
  <si>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</si>
  <si>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</si>
  <si>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</si>
  <si>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</si>
  <si>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</si>
  <si>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</si>
  <si>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</si>
  <si>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</si>
  <si>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</si>
  <si>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</si>
  <si>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</si>
  <si>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</si>
  <si>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</si>
  <si>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</si>
  <si>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</si>
  <si>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</si>
  <si>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</si>
  <si>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</si>
  <si>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</si>
  <si>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</si>
  <si>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</si>
  <si>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</si>
  <si>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</si>
  <si>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</si>
  <si>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</si>
  <si>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</si>
  <si>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</si>
  <si>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</si>
  <si>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</si>
  <si>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</si>
  <si>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</si>
  <si>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</si>
  <si>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</si>
  <si>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</si>
  <si>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</si>
  <si>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</si>
  <si>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</si>
  <si>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</si>
  <si>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</si>
  <si>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</si>
  <si>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</si>
  <si>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</si>
  <si>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</si>
  <si>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</si>
  <si>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</si>
  <si>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</si>
  <si>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</si>
  <si>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</si>
  <si>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</si>
  <si>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</si>
  <si>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</si>
  <si>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</si>
  <si>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</si>
  <si>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</si>
  <si>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</si>
  <si>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</si>
  <si>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</si>
  <si>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</si>
  <si>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</si>
  <si>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</si>
  <si>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</si>
  <si>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</si>
  <si>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</si>
  <si>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</si>
  <si>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</si>
  <si>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</si>
  <si>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</si>
  <si>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</si>
  <si>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</si>
  <si>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</si>
  <si>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</si>
  <si>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</si>
  <si>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</si>
  <si>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</si>
  <si>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</si>
  <si>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</si>
  <si>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</si>
  <si>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</si>
  <si>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</si>
  <si>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</si>
  <si>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</si>
  <si>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</si>
  <si>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</si>
  <si>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</si>
  <si>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</si>
  <si>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</si>
  <si>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</si>
  <si>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</si>
  <si>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</si>
  <si>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</si>
  <si>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</si>
  <si>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</si>
  <si>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</si>
  <si>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</si>
  <si>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</si>
  <si>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</si>
  <si>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</si>
  <si>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</si>
  <si>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</si>
  <si>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</si>
  <si>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</si>
  <si>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</si>
  <si>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</si>
  <si>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</si>
  <si>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</si>
  <si>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</si>
  <si>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</si>
  <si>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</si>
  <si>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</si>
  <si>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</si>
  <si>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</si>
  <si>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</si>
  <si>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</si>
  <si>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</si>
  <si>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</si>
  <si>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</si>
  <si>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</si>
  <si>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</si>
  <si>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</si>
  <si>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</si>
  <si>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</si>
  <si>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</si>
  <si>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</si>
  <si>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</si>
  <si>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</si>
  <si>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</si>
  <si>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</si>
  <si>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</si>
  <si>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</si>
  <si>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</si>
  <si>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</si>
  <si>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</si>
  <si>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</si>
  <si>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</si>
  <si>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</si>
  <si>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</si>
  <si>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</si>
  <si>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</si>
  <si>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</si>
  <si>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</si>
  <si>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</si>
  <si>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</si>
  <si>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</si>
  <si>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</si>
  <si>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</si>
  <si>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</si>
  <si>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</si>
  <si>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</si>
  <si>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</si>
  <si>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</si>
  <si>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</si>
  <si>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</si>
  <si>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</si>
  <si>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</si>
  <si>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</si>
  <si>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</si>
  <si>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</si>
  <si>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</si>
  <si>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</si>
  <si>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</si>
  <si>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</si>
  <si>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</si>
  <si>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</si>
  <si>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</si>
  <si>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</si>
  <si>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</si>
  <si>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</si>
  <si>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</si>
  <si>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</si>
  <si>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</si>
  <si>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</si>
  <si>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</si>
  <si>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</si>
  <si>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</si>
  <si>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</si>
  <si>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</si>
  <si>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</si>
  <si>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</si>
  <si>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</si>
  <si>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</si>
  <si>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</si>
  <si>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</si>
  <si>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</si>
  <si>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</si>
  <si>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</si>
  <si>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</si>
  <si>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</si>
  <si>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</si>
  <si>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</si>
  <si>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</si>
  <si>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</si>
  <si>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</si>
  <si>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</si>
  <si>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</si>
  <si>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</si>
  <si>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</si>
  <si>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</si>
  <si>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</si>
  <si>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</si>
  <si>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</si>
  <si>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</si>
  <si>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</si>
  <si>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</si>
  <si>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</si>
  <si>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</si>
  <si>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</si>
  <si>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</si>
  <si>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</si>
  <si>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</si>
  <si>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</si>
  <si>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</si>
  <si>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</si>
  <si>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</si>
  <si>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</si>
  <si>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</si>
  <si>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</si>
  <si>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</si>
  <si>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</si>
  <si>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</si>
  <si>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</si>
  <si>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</si>
  <si>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</si>
  <si>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</si>
  <si>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</si>
  <si>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</si>
  <si>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</si>
  <si>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</si>
  <si>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</si>
  <si>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</si>
  <si>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</si>
  <si>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</si>
  <si>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</si>
  <si>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</si>
  <si>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</si>
  <si>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</si>
  <si>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</si>
  <si>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</si>
  <si>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</si>
  <si>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</si>
  <si>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</si>
  <si>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</si>
  <si>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</si>
  <si>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</si>
  <si>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</si>
  <si>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</si>
  <si>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</si>
  <si>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</si>
  <si>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</si>
  <si>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</si>
  <si>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</si>
  <si>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</si>
  <si>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</si>
  <si>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</si>
  <si>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</si>
  <si>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</si>
  <si>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</si>
  <si>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</si>
  <si>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</si>
  <si>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</si>
  <si>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</si>
  <si>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</si>
  <si>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</si>
  <si>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</si>
  <si>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</si>
  <si>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</si>
  <si>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</si>
  <si>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</si>
  <si>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</si>
  <si>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</si>
  <si>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</si>
  <si>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</si>
  <si>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</si>
  <si>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</si>
  <si>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</si>
  <si>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</si>
  <si>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</si>
  <si>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</si>
  <si>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</si>
  <si>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</si>
  <si>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</si>
  <si>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</si>
  <si>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</si>
  <si>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</si>
  <si>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</si>
  <si>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</si>
  <si>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</si>
  <si>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</si>
  <si>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</si>
  <si>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</si>
  <si>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</si>
  <si>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</si>
  <si>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</si>
  <si>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</si>
  <si>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</si>
  <si>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</si>
  <si>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</si>
  <si>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</si>
  <si>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</si>
  <si>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</si>
  <si>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</si>
  <si>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</si>
  <si>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</si>
  <si>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</si>
  <si>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</si>
  <si>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</si>
  <si>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</si>
  <si>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</si>
  <si>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</si>
  <si>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</si>
  <si>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</si>
  <si>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</si>
  <si>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</si>
  <si>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</si>
  <si>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</si>
  <si>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</si>
  <si>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</si>
  <si>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</si>
  <si>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</si>
  <si>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</si>
  <si>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</si>
  <si>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</si>
  <si>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</si>
  <si>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</si>
  <si>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</si>
  <si>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</si>
  <si>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</si>
  <si>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</si>
  <si>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</si>
  <si>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</si>
  <si>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</si>
  <si>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</si>
  <si>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</si>
  <si>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</si>
  <si>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</si>
  <si>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</si>
  <si>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</si>
  <si>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</si>
  <si>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</si>
  <si>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</si>
  <si>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</si>
  <si>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</si>
  <si>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</si>
  <si>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</si>
  <si>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</si>
  <si>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</si>
  <si>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</si>
  <si>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</si>
  <si>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</si>
  <si>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</si>
  <si>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</si>
  <si>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</si>
  <si>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</si>
  <si>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</si>
  <si>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</si>
  <si>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</si>
  <si>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</si>
  <si>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</si>
  <si>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</si>
  <si>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</si>
  <si>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</si>
  <si>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</si>
  <si>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</si>
  <si>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</si>
  <si>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</si>
  <si>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</si>
  <si>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</si>
  <si>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</si>
  <si>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</si>
  <si>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</si>
  <si>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</si>
  <si>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</si>
  <si>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</si>
  <si>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</si>
  <si>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</si>
  <si>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</si>
  <si>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</si>
  <si>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</si>
  <si>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</si>
  <si>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</si>
  <si>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</si>
  <si>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</si>
  <si>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</si>
  <si>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</si>
  <si>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</si>
  <si>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</si>
  <si>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</si>
  <si>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</si>
  <si>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</si>
  <si>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</si>
  <si>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</si>
  <si>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</si>
  <si>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</si>
  <si>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</si>
  <si>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</si>
  <si>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</si>
  <si>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</si>
  <si>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</si>
  <si>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</si>
  <si>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</si>
  <si>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</si>
  <si>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</si>
  <si>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</si>
  <si>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</si>
  <si>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</si>
  <si>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</si>
  <si>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</si>
  <si>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</si>
  <si>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</si>
  <si>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</si>
  <si>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</si>
  <si>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</si>
  <si>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</si>
  <si>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</si>
  <si>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</si>
  <si>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</si>
  <si>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</si>
  <si>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</si>
  <si>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</si>
  <si>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</si>
  <si>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</si>
  <si>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</si>
  <si>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</si>
  <si>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</si>
  <si>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</si>
  <si>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</si>
  <si>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</si>
  <si>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</si>
  <si>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</si>
  <si>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</si>
  <si>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</si>
  <si>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</si>
  <si>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</si>
  <si>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</si>
  <si>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</si>
  <si>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</si>
  <si>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</si>
  <si>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</si>
  <si>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</si>
  <si>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</si>
  <si>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</si>
  <si>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</si>
  <si>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</si>
  <si>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</si>
  <si>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</si>
  <si>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</si>
  <si>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</si>
  <si>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</si>
  <si>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</si>
  <si>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</si>
  <si>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</si>
  <si>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</si>
  <si>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</si>
  <si>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</si>
  <si>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</si>
  <si>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</si>
  <si>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</si>
  <si>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</si>
  <si>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</si>
  <si>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</si>
  <si>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</si>
  <si>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</si>
  <si>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</si>
  <si>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</si>
  <si>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</si>
  <si>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</si>
  <si>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</si>
  <si>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</si>
  <si>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</si>
  <si>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</si>
  <si>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</si>
  <si>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</si>
  <si>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</si>
  <si>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</si>
  <si>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</si>
  <si>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</si>
  <si>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</si>
  <si>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</si>
  <si>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</si>
  <si>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</si>
  <si>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</si>
  <si>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</si>
  <si>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</si>
  <si>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</si>
  <si>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</si>
  <si>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</si>
  <si>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</si>
  <si>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</si>
  <si>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</si>
  <si>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</si>
  <si>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</si>
  <si>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</si>
  <si>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</si>
  <si>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</si>
  <si>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</si>
  <si>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</si>
  <si>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</si>
  <si>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</si>
  <si>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</si>
  <si>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</si>
  <si>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</si>
  <si>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</si>
  <si>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</si>
  <si>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</si>
  <si>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</si>
  <si>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</si>
  <si>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</si>
  <si>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</si>
  <si>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</si>
  <si>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</si>
  <si>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</si>
  <si>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</si>
  <si>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</si>
  <si>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</si>
  <si>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</si>
  <si>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</si>
  <si>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</si>
  <si>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</si>
  <si>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</si>
  <si>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</si>
  <si>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</si>
  <si>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</si>
  <si>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</si>
  <si>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</si>
  <si>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</si>
  <si>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</si>
  <si>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</si>
  <si>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</si>
  <si>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</si>
  <si>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</si>
  <si>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</si>
  <si>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</si>
  <si>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</si>
  <si>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</si>
  <si>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</si>
  <si>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</si>
  <si>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</si>
  <si>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</si>
  <si>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</si>
  <si>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</si>
  <si>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</si>
  <si>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</si>
  <si>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</si>
  <si>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</si>
  <si>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</si>
  <si>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</si>
  <si>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</si>
  <si>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</si>
  <si>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</si>
  <si>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</si>
  <si>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</si>
  <si>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</si>
  <si>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</si>
  <si>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</si>
  <si>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</si>
  <si>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</si>
  <si>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</si>
  <si>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</si>
  <si>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</si>
  <si>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</si>
  <si>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</si>
  <si>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</si>
  <si>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</si>
  <si>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</si>
  <si>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</si>
  <si>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</si>
  <si>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</si>
  <si>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</si>
  <si>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</si>
  <si>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</si>
  <si>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</si>
  <si>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</si>
  <si>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</si>
  <si>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</si>
  <si>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</si>
  <si>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</si>
  <si>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</si>
  <si>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</si>
  <si>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</si>
  <si>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</si>
  <si>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</si>
  <si>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</si>
  <si>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</si>
  <si>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</si>
  <si>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</si>
  <si>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</si>
  <si>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</si>
  <si>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</si>
  <si>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</si>
  <si>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</si>
  <si>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</si>
  <si>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</si>
  <si>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</si>
  <si>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</si>
  <si>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</si>
  <si>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</si>
  <si>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</si>
  <si>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</si>
  <si>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</si>
  <si>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</si>
  <si>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</si>
  <si>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</si>
  <si>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</si>
  <si>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</si>
  <si>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</si>
  <si>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</si>
  <si>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</si>
  <si>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</si>
  <si>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</si>
  <si>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</si>
  <si>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</si>
  <si>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</si>
  <si>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</si>
  <si>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</si>
  <si>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</si>
  <si>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</si>
  <si>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</si>
  <si>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</si>
  <si>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</si>
  <si>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</si>
  <si>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</si>
  <si>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</si>
  <si>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</si>
  <si>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</si>
  <si>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</si>
  <si>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</si>
  <si>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</si>
  <si>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</si>
  <si>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</si>
  <si>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</si>
  <si>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</si>
  <si>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</si>
  <si>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</si>
  <si>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</si>
  <si>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</si>
  <si>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</si>
  <si>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</si>
  <si>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</si>
  <si>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</si>
  <si>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</si>
  <si>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</si>
  <si>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</si>
  <si>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</si>
  <si>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</si>
  <si>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</si>
  <si>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</si>
  <si>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</si>
  <si>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</si>
  <si>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</si>
  <si>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</si>
  <si>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</si>
  <si>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</si>
  <si>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</si>
  <si>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</si>
  <si>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</si>
  <si>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</si>
  <si>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</si>
  <si>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</si>
  <si>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</si>
  <si>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</si>
  <si>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</si>
  <si>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</si>
  <si>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</si>
  <si>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</si>
  <si>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</si>
  <si>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</si>
  <si>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</si>
  <si>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</si>
  <si>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</si>
  <si>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</si>
  <si>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</si>
  <si>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</si>
  <si>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</si>
  <si>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</si>
  <si>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</si>
  <si>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</si>
  <si>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</si>
  <si>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</si>
  <si>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</si>
  <si>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</si>
  <si>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</si>
  <si>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</si>
  <si>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</si>
  <si>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</si>
  <si>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</si>
  <si>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</si>
  <si>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</si>
  <si>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</si>
  <si>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</si>
  <si>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</si>
  <si>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</si>
  <si>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</si>
  <si>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</si>
  <si>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</si>
  <si>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</si>
  <si>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</si>
  <si>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</si>
  <si>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</si>
  <si>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</si>
  <si>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</si>
  <si>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</si>
  <si>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</si>
  <si>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</si>
  <si>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</si>
  <si>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</si>
  <si>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</si>
  <si>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</si>
  <si>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</si>
  <si>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</si>
  <si>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</si>
  <si>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</si>
  <si>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</si>
  <si>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</si>
  <si>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</si>
  <si>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</si>
  <si>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</si>
  <si>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</si>
  <si>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</si>
  <si>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</si>
  <si>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</si>
  <si>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</si>
  <si>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</si>
  <si>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</si>
  <si>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</si>
  <si>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</si>
  <si>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</si>
  <si>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</si>
  <si>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</si>
  <si>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</si>
  <si>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</si>
  <si>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</si>
  <si>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</si>
  <si>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</si>
  <si>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</si>
  <si>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</si>
  <si>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</si>
  <si>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</si>
  <si>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</si>
  <si>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</si>
  <si>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</si>
  <si>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</si>
  <si>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</si>
  <si>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</si>
  <si>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</si>
  <si>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</si>
  <si>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</si>
  <si>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</si>
  <si>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</si>
  <si>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</si>
  <si>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</si>
  <si>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</si>
  <si>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</si>
  <si>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</si>
  <si>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</si>
  <si>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</si>
  <si>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</si>
  <si>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</si>
  <si>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</si>
  <si>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</si>
  <si>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</si>
  <si>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</si>
  <si>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</si>
  <si>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</si>
  <si>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</si>
  <si>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</si>
  <si>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</si>
  <si>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</si>
  <si>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</si>
  <si>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</si>
  <si>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</si>
  <si>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</si>
  <si>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</si>
  <si>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</si>
  <si>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</si>
  <si>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</si>
  <si>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</si>
  <si>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</si>
  <si>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</si>
  <si>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</si>
  <si>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</si>
  <si>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</si>
  <si>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</si>
  <si>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</si>
  <si>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</si>
  <si>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</si>
  <si>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</si>
  <si>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</si>
  <si>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</si>
  <si>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</si>
  <si>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</si>
  <si>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</si>
  <si>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</si>
  <si>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</si>
  <si>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</si>
  <si>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</si>
  <si>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</si>
  <si>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</si>
  <si>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</si>
  <si>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</si>
  <si>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</si>
  <si>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</si>
  <si>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</si>
  <si>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</si>
  <si>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</si>
  <si>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</si>
  <si>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</si>
  <si>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</si>
  <si>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</si>
  <si>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</si>
  <si>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</si>
  <si>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</si>
  <si>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</si>
  <si>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</si>
  <si>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</si>
  <si>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</si>
  <si>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</si>
  <si>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</si>
  <si>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</si>
  <si>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</si>
  <si>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</si>
  <si>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</si>
  <si>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</si>
  <si>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</si>
  <si>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</si>
  <si>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</si>
  <si>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</si>
  <si>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</si>
  <si>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</si>
  <si>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</si>
  <si>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</si>
  <si>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</si>
  <si>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</si>
  <si>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</si>
  <si>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</si>
  <si>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</si>
  <si>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</si>
  <si>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</si>
  <si>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</si>
  <si>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</si>
  <si>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</si>
  <si>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</si>
  <si>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</si>
  <si>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</si>
  <si>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</si>
  <si>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</si>
  <si>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</si>
  <si>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</si>
  <si>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</si>
  <si>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</si>
  <si>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</si>
  <si>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</si>
  <si>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</si>
  <si>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</si>
  <si>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</si>
  <si>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</si>
  <si>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</si>
  <si>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</si>
  <si>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</si>
  <si>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</si>
  <si>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</si>
  <si>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</si>
  <si>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</si>
  <si>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</si>
  <si>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</si>
  <si>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</si>
  <si>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</si>
  <si>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</si>
  <si>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</si>
  <si>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</si>
  <si>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</si>
  <si>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</si>
  <si>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</si>
  <si>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</si>
  <si>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</si>
  <si>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</si>
  <si>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</si>
  <si>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</si>
  <si>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</si>
  <si>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</si>
  <si>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</si>
  <si>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</si>
  <si>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</si>
  <si>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</si>
  <si>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</si>
  <si>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</si>
  <si>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</si>
  <si>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</si>
  <si>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</si>
  <si>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</si>
  <si>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</si>
  <si>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</si>
  <si>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</si>
  <si>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</si>
  <si>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</si>
  <si>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</si>
  <si>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</si>
  <si>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</si>
  <si>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</si>
  <si>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</si>
  <si>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</si>
  <si>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</si>
  <si>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</si>
  <si>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</si>
  <si>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</si>
  <si>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</si>
  <si>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</si>
  <si>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</si>
  <si>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</si>
  <si>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</si>
  <si>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</si>
  <si>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</si>
  <si>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</si>
  <si>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</si>
  <si>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</si>
  <si>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</si>
  <si>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</si>
  <si>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</si>
  <si>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</si>
  <si>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</si>
  <si>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</si>
  <si>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</si>
  <si>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</si>
  <si>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</si>
  <si>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</si>
  <si>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</si>
  <si>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</si>
  <si>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</si>
  <si>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</si>
  <si>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</si>
  <si>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</si>
  <si>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</si>
  <si>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</si>
  <si>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</si>
  <si>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</si>
  <si>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</si>
  <si>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</si>
  <si>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</si>
  <si>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</si>
  <si>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</si>
  <si>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</si>
  <si>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</si>
  <si>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</si>
  <si>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</si>
  <si>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</si>
  <si>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</si>
  <si>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</si>
  <si>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</si>
  <si>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</si>
  <si>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</si>
  <si>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</si>
  <si>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</si>
  <si>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</si>
  <si>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</si>
  <si>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</si>
  <si>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</si>
  <si>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</si>
  <si>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</si>
  <si>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</si>
  <si>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</si>
  <si>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</si>
  <si>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</si>
  <si>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</si>
  <si>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</si>
  <si>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</si>
  <si>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</si>
  <si>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</si>
  <si>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</si>
  <si>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</si>
  <si>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</si>
  <si>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</si>
  <si>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</si>
  <si>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</si>
  <si>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</si>
  <si>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</si>
  <si>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</si>
  <si>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</si>
  <si>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</si>
  <si>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</si>
  <si>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</si>
  <si>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</si>
  <si>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</si>
  <si>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</si>
  <si>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</si>
  <si>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</si>
  <si>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</si>
  <si>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</si>
  <si>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</si>
  <si>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</si>
  <si>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</si>
  <si>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</si>
  <si>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</si>
  <si>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</si>
  <si>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</si>
  <si>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</si>
  <si>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</si>
  <si>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</si>
  <si>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</si>
  <si>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</si>
  <si>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</si>
  <si>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</si>
  <si>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</si>
  <si>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</si>
  <si>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</si>
  <si>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</si>
  <si>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</si>
  <si>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</si>
  <si>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</si>
  <si>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</si>
  <si>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</si>
  <si>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</si>
  <si>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</si>
  <si>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</si>
  <si>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</si>
  <si>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</si>
  <si>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</si>
  <si>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</si>
  <si>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</si>
  <si>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</si>
  <si>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</si>
  <si>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</si>
  <si>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</si>
  <si>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</si>
  <si>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</si>
  <si>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</si>
  <si>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</si>
  <si>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</si>
  <si>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</si>
  <si>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</si>
  <si>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</si>
  <si>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</si>
  <si>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</si>
  <si>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</si>
  <si>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</si>
  <si>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</si>
  <si>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</si>
  <si>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</si>
  <si>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</si>
  <si>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</si>
  <si>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</si>
  <si>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</si>
  <si>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</si>
  <si>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</si>
  <si>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</si>
  <si>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</si>
  <si>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</si>
  <si>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</si>
  <si>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</si>
  <si>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</si>
  <si>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</si>
  <si>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</si>
  <si>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</si>
  <si>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</si>
  <si>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</si>
  <si>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</si>
  <si>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</si>
  <si>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</si>
  <si>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</si>
  <si>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</si>
  <si>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</si>
  <si>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</si>
  <si>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</si>
  <si>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</si>
  <si>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</si>
  <si>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</si>
  <si>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</si>
  <si>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</si>
  <si>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</si>
  <si>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</si>
  <si>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</si>
  <si>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</si>
  <si>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</si>
  <si>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</si>
  <si>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</si>
  <si>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</si>
  <si>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</si>
  <si>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</si>
  <si>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</si>
  <si>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</si>
  <si>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</si>
  <si>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</si>
  <si>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</si>
  <si>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</si>
  <si>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</si>
  <si>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</si>
  <si>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</si>
  <si>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</si>
  <si>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</si>
  <si>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</si>
  <si>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</si>
  <si>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</si>
  <si>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</si>
  <si>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</si>
  <si>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</si>
  <si>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</si>
  <si>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</si>
  <si>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</si>
  <si>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</si>
  <si>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</si>
  <si>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</si>
  <si>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</si>
  <si>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</si>
  <si>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</si>
  <si>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</si>
  <si>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</si>
  <si>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</si>
  <si>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</si>
  <si>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</si>
  <si>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</si>
  <si>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</si>
  <si>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</si>
  <si>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</si>
  <si>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</si>
  <si>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</si>
  <si>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</si>
  <si>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</si>
  <si>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</si>
  <si>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</si>
  <si>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</si>
  <si>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</si>
  <si>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</si>
  <si>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</si>
  <si>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</si>
  <si>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</si>
  <si>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</si>
  <si>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</si>
  <si>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</si>
  <si>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</si>
  <si>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</si>
  <si>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</si>
  <si>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</si>
  <si>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</si>
  <si>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</si>
  <si>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</si>
  <si>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</si>
  <si>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</si>
  <si>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</si>
  <si>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</si>
  <si>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</si>
  <si>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</si>
  <si>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</si>
  <si>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</si>
  <si>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</si>
  <si>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</si>
  <si>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</si>
  <si>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</si>
  <si>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</si>
  <si>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</si>
  <si>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</si>
  <si>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</si>
  <si>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</si>
  <si>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</si>
  <si>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</si>
  <si>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</si>
  <si>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</si>
  <si>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</si>
  <si>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</si>
  <si>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</si>
  <si>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</si>
  <si>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</si>
  <si>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</si>
  <si>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</si>
  <si>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</si>
  <si>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</si>
  <si>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</si>
  <si>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</si>
  <si>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</si>
  <si>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</si>
  <si>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</si>
  <si>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</si>
  <si>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</si>
  <si>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</si>
  <si>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</si>
  <si>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</si>
  <si>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</si>
  <si>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</si>
  <si>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</si>
  <si>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</si>
  <si>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</si>
  <si>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</si>
  <si>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</si>
  <si>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</si>
  <si>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</si>
  <si>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</si>
  <si>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</si>
  <si>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</si>
  <si>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</si>
  <si>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</si>
  <si>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</si>
  <si>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</si>
  <si>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</si>
  <si>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</si>
  <si>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</si>
  <si>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</si>
  <si>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</si>
  <si>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</si>
  <si>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</si>
  <si>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</si>
  <si>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</si>
  <si>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</si>
  <si>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</si>
  <si>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</si>
  <si>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</si>
  <si>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</si>
  <si>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</si>
  <si>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</si>
  <si>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</si>
  <si>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</si>
  <si>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</si>
  <si>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</si>
  <si>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</si>
  <si>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</si>
  <si>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</si>
  <si>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</si>
  <si>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</si>
  <si>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</si>
  <si>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</si>
  <si>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</si>
  <si>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</si>
  <si>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</si>
  <si>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</si>
  <si>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</si>
  <si>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</si>
  <si>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</si>
  <si>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</si>
  <si>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</si>
  <si>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</si>
  <si>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</si>
  <si>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</si>
  <si>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</si>
  <si>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</si>
  <si>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</si>
  <si>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</si>
  <si>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</si>
  <si>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</si>
  <si>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</si>
  <si>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</si>
  <si>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</si>
  <si>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</si>
  <si>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</si>
  <si>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</si>
  <si>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</si>
  <si>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</si>
  <si>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</si>
  <si>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</si>
  <si>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</si>
  <si>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</si>
  <si>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</si>
  <si>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</si>
  <si>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</si>
  <si>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</si>
  <si>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</si>
  <si>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</si>
  <si>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</si>
  <si>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</si>
  <si>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</si>
  <si>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</si>
  <si>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</si>
  <si>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</si>
  <si>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</si>
  <si>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</si>
  <si>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</si>
  <si>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</si>
  <si>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</si>
  <si>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</si>
  <si>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</si>
  <si>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</si>
  <si>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</si>
  <si>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</si>
  <si>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</si>
  <si>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</si>
  <si>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</si>
  <si>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</si>
  <si>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</si>
  <si>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</si>
  <si>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</si>
  <si>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</si>
  <si>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</si>
  <si>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</si>
  <si>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</si>
  <si>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</si>
  <si>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</si>
  <si>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</si>
  <si>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</si>
  <si>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</si>
  <si>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</si>
  <si>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</si>
  <si>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</si>
  <si>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</si>
  <si>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</si>
  <si>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</si>
  <si>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</si>
  <si>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</si>
  <si>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</si>
  <si>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</si>
  <si>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</si>
  <si>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</si>
  <si>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</si>
  <si>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</si>
  <si>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</si>
  <si>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</si>
  <si>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</si>
  <si>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</si>
  <si>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</si>
  <si>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</si>
  <si>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</si>
  <si>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</si>
  <si>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</si>
  <si>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</si>
  <si>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</si>
  <si>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</si>
  <si>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</si>
  <si>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</si>
  <si>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</si>
  <si>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</si>
  <si>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</si>
  <si>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</si>
  <si>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</si>
  <si>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</si>
  <si>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</si>
  <si>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</si>
  <si>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</si>
  <si>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</si>
  <si>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</si>
  <si>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</si>
  <si>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</si>
  <si>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</si>
  <si>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</si>
  <si>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</si>
  <si>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</si>
  <si>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</si>
  <si>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</si>
  <si>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</si>
  <si>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</si>
  <si>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</si>
  <si>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</si>
  <si>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</si>
  <si>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</si>
  <si>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</si>
  <si>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</si>
  <si>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</si>
  <si>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</si>
  <si>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</si>
  <si>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</si>
  <si>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</si>
  <si>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</si>
  <si>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</si>
  <si>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</si>
  <si>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</si>
  <si>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</si>
  <si>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</si>
  <si>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</si>
  <si>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</si>
  <si>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</si>
  <si>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</si>
  <si>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</si>
  <si>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</si>
  <si>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</si>
  <si>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</si>
  <si>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</si>
  <si>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</si>
  <si>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</si>
  <si>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</si>
  <si>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</si>
  <si>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</si>
  <si>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</si>
  <si>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</si>
  <si>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</si>
  <si>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</si>
  <si>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</si>
  <si>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</si>
  <si>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</si>
  <si>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</si>
  <si>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</si>
  <si>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</si>
  <si>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</si>
  <si>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</si>
  <si>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</si>
  <si>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</si>
  <si>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</si>
  <si>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</si>
  <si>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</si>
  <si>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</si>
  <si>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</si>
  <si>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</si>
  <si>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</si>
  <si>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</si>
  <si>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</si>
  <si>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</si>
  <si>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</si>
  <si>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</si>
  <si>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</si>
  <si>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</si>
  <si>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</si>
  <si>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</si>
  <si>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</si>
  <si>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</si>
  <si>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</si>
  <si>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</si>
  <si>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</si>
  <si>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</si>
  <si>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</si>
  <si>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</si>
  <si>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</si>
  <si>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</si>
  <si>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</si>
  <si>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</si>
  <si>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</si>
  <si>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</si>
  <si>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</si>
  <si>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</si>
  <si>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</si>
  <si>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</si>
  <si>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</si>
  <si>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</si>
  <si>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</si>
  <si>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</si>
  <si>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</si>
  <si>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</si>
  <si>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</si>
  <si>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</si>
  <si>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</si>
  <si>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</si>
  <si>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</si>
  <si>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</si>
  <si>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</si>
  <si>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</si>
  <si>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</si>
  <si>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</si>
  <si>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</si>
  <si>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</si>
  <si>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</si>
  <si>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</si>
  <si>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</si>
  <si>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</si>
  <si>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</si>
  <si>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</si>
  <si>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</si>
  <si>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</si>
  <si>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</si>
  <si>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</si>
  <si>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</si>
  <si>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</si>
  <si>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</si>
  <si>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</si>
  <si>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</si>
  <si>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</si>
  <si>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</si>
  <si>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</si>
  <si>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</si>
  <si>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</si>
  <si>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</si>
  <si>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</si>
  <si>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</si>
  <si>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</si>
  <si>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</si>
  <si>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</si>
  <si>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</si>
  <si>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</si>
  <si>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</si>
  <si>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</si>
  <si>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</si>
  <si>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</si>
  <si>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</si>
  <si>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</si>
  <si>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</si>
  <si>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</si>
  <si>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</si>
  <si>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</si>
  <si>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</si>
  <si>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</si>
  <si>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</si>
  <si>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</si>
  <si>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</si>
  <si>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</si>
  <si>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</si>
  <si>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</si>
  <si>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</si>
  <si>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</si>
  <si>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</si>
  <si>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</si>
  <si>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</si>
  <si>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</si>
  <si>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</si>
  <si>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</si>
  <si>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</si>
  <si>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</si>
  <si>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</si>
  <si>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</si>
  <si>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</si>
  <si>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</si>
  <si>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</si>
  <si>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</si>
  <si>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</si>
  <si>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</si>
  <si>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</si>
  <si>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</si>
  <si>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</si>
  <si>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</si>
  <si>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</si>
  <si>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</si>
  <si>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</si>
  <si>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</si>
  <si>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</si>
  <si>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</si>
  <si>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</si>
  <si>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</si>
  <si>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</si>
  <si>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</si>
  <si>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</si>
  <si>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</si>
  <si>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</si>
  <si>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</si>
  <si>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</si>
  <si>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</si>
  <si>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</si>
  <si>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</si>
  <si>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</si>
  <si>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</si>
  <si>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</si>
  <si>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</si>
  <si>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</si>
  <si>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</si>
  <si>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</si>
  <si>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</si>
  <si>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</si>
  <si>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</si>
  <si>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</si>
  <si>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</si>
  <si>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</si>
  <si>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</si>
  <si>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</si>
  <si>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</si>
  <si>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</si>
  <si>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</si>
  <si>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</si>
  <si>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</si>
  <si>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</si>
  <si>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</si>
  <si>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</si>
  <si>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</si>
  <si>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</si>
  <si>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</si>
  <si>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</si>
  <si>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</si>
  <si>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</si>
  <si>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</si>
  <si>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</si>
  <si>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</si>
  <si>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</si>
  <si>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</si>
  <si>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</si>
  <si>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</si>
  <si>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</si>
  <si>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</si>
  <si>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</si>
  <si>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</si>
  <si>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</si>
  <si>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</si>
  <si>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</si>
  <si>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</si>
  <si>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</si>
  <si>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</si>
  <si>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</si>
  <si>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</si>
  <si>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</si>
  <si>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</si>
  <si>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</si>
  <si>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</si>
  <si>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</si>
  <si>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</si>
  <si>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</si>
  <si>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</si>
  <si>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</si>
  <si>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</si>
  <si>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</si>
  <si>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</si>
  <si>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</si>
  <si>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</si>
  <si>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</si>
  <si>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</si>
  <si>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</si>
  <si>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</si>
  <si>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</si>
  <si>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</si>
  <si>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</si>
  <si>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</si>
  <si>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</si>
  <si>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</si>
  <si>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</si>
  <si>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</si>
  <si>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</si>
  <si>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</si>
  <si>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</si>
  <si>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</si>
  <si>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</si>
  <si>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</si>
  <si>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</si>
  <si>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</si>
  <si>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</si>
  <si>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</si>
  <si>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</si>
  <si>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</si>
  <si>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</si>
  <si>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</si>
  <si>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</si>
  <si>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</si>
  <si>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</si>
  <si>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</si>
  <si>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</si>
  <si>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</si>
  <si>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</si>
  <si>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</si>
  <si>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</si>
  <si>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</si>
  <si>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</si>
  <si>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</si>
  <si>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</si>
  <si>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</si>
  <si>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</si>
  <si>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</si>
  <si>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</si>
  <si>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</si>
  <si>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</si>
  <si>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</si>
  <si>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</si>
  <si>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</si>
  <si>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</si>
  <si>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</si>
  <si>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</si>
  <si>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</si>
  <si>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</si>
  <si>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</si>
  <si>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</si>
  <si>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</si>
  <si>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</si>
  <si>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</si>
  <si>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</si>
  <si>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</si>
  <si>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</si>
  <si>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</si>
  <si>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</si>
  <si>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</si>
  <si>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</si>
  <si>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</si>
  <si>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</si>
  <si>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</si>
  <si>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</si>
  <si>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</si>
  <si>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</si>
  <si>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</si>
  <si>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</si>
  <si>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</si>
  <si>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</si>
  <si>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</si>
  <si>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</si>
  <si>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</si>
  <si>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</si>
  <si>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</si>
  <si>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</si>
  <si>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</si>
  <si>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</si>
  <si>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</si>
  <si>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</si>
  <si>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</si>
  <si>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</si>
  <si>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</si>
  <si>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</si>
  <si>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</si>
  <si>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</si>
  <si>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</si>
  <si>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</si>
  <si>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</si>
  <si>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</si>
  <si>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</si>
  <si>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</si>
  <si>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</si>
  <si>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</si>
  <si>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</si>
  <si>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</si>
  <si>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</si>
  <si>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</si>
  <si>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</si>
  <si>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</si>
  <si>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</si>
  <si>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</si>
  <si>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</si>
  <si>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</si>
  <si>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</si>
  <si>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</si>
  <si>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</si>
  <si>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</si>
  <si>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</si>
  <si>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</si>
  <si>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</si>
  <si>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</si>
  <si>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</si>
  <si>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</si>
  <si>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</si>
  <si>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</si>
  <si>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</si>
  <si>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</si>
  <si>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</si>
  <si>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</si>
  <si>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</si>
  <si>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</si>
  <si>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</si>
  <si>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</si>
  <si>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</si>
  <si>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</si>
  <si>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</si>
  <si>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</si>
  <si>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</si>
  <si>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</si>
  <si>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</si>
  <si>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</si>
  <si>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</si>
  <si>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</si>
  <si>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</si>
  <si>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</si>
  <si>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</si>
  <si>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</si>
  <si>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</si>
  <si>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</si>
  <si>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</si>
  <si>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</si>
  <si>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</si>
  <si>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</si>
  <si>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</si>
  <si>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</si>
  <si>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</si>
  <si>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</si>
  <si>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</si>
  <si>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</si>
  <si>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</si>
  <si>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</si>
  <si>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</si>
  <si>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</si>
  <si>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</si>
  <si>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</si>
  <si>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</si>
  <si>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</si>
  <si>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</si>
  <si>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</si>
  <si>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</si>
  <si>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</si>
  <si>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</si>
  <si>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</si>
  <si>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</si>
  <si>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</si>
  <si>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</si>
  <si>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</si>
  <si>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</si>
  <si>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</si>
  <si>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</si>
  <si>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</si>
  <si>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</si>
  <si>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</si>
  <si>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</si>
  <si>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</si>
  <si>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</si>
  <si>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</si>
  <si>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</si>
  <si>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</si>
  <si>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</si>
  <si>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</si>
  <si>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</si>
  <si>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</si>
  <si>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</si>
  <si>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</si>
  <si>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</si>
  <si>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</si>
  <si>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</si>
  <si>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</si>
  <si>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</si>
  <si>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</si>
  <si>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</si>
  <si>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</si>
  <si>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</si>
  <si>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</si>
  <si>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</si>
  <si>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</si>
  <si>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</si>
  <si>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</si>
  <si>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</si>
  <si>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</si>
  <si>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</si>
  <si>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</si>
  <si>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</si>
  <si>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</si>
  <si>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</si>
  <si>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</si>
  <si>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</si>
  <si>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</si>
  <si>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</si>
  <si>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</si>
  <si>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</si>
  <si>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</si>
  <si>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</si>
  <si>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</si>
  <si>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</si>
  <si>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</si>
  <si>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</si>
  <si>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</si>
  <si>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</si>
  <si>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</si>
  <si>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</si>
  <si>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</si>
  <si>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</si>
  <si>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</si>
  <si>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</si>
  <si>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</si>
  <si>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</si>
  <si>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</si>
  <si>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</si>
  <si>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</si>
  <si>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</si>
  <si>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</si>
  <si>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</si>
  <si>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</si>
  <si>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</si>
  <si>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</si>
  <si>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</si>
  <si>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</si>
  <si>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</si>
  <si>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</si>
  <si>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</si>
  <si>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</si>
  <si>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</si>
  <si>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</si>
  <si>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</si>
  <si>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</si>
  <si>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</si>
  <si>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</si>
  <si>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</si>
  <si>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</si>
  <si>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</si>
  <si>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</si>
  <si>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</si>
  <si>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</si>
  <si>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</si>
  <si>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</si>
  <si>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</si>
  <si>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</si>
  <si>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</si>
  <si>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</si>
  <si>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</si>
  <si>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</si>
  <si>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</si>
  <si>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</si>
  <si>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</si>
  <si>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</si>
  <si>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</si>
  <si>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</si>
  <si>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</si>
  <si>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</si>
  <si>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</si>
  <si>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</si>
  <si>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</si>
  <si>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</si>
  <si>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</si>
  <si>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</si>
  <si>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</si>
  <si>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</si>
  <si>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</si>
  <si>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</si>
  <si>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</si>
  <si>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</si>
  <si>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</si>
  <si>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</si>
  <si>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</si>
  <si>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</si>
  <si>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</si>
  <si>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</si>
  <si>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</si>
  <si>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</si>
  <si>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</si>
  <si>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</si>
  <si>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</si>
  <si>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</si>
  <si>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</si>
  <si>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</si>
  <si>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</si>
  <si>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</si>
  <si>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</si>
  <si>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</si>
  <si>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</si>
  <si>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</si>
  <si>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</si>
  <si>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</si>
  <si>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</si>
  <si>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</si>
  <si>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</si>
  <si>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</si>
  <si>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</si>
  <si>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</si>
  <si>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</si>
  <si>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</si>
  <si>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</si>
  <si>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</si>
  <si>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</si>
  <si>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</si>
  <si>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</si>
  <si>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</si>
  <si>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</si>
  <si>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</si>
  <si>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</si>
  <si>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</si>
  <si>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</si>
  <si>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</si>
  <si>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</si>
  <si>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</si>
  <si>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</si>
  <si>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</si>
  <si>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</si>
  <si>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</si>
  <si>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</si>
  <si>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</si>
  <si>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</si>
  <si>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</si>
  <si>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</si>
  <si>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</si>
  <si>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</si>
  <si>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</si>
  <si>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</si>
  <si>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</si>
  <si>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</si>
  <si>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</si>
  <si>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</si>
  <si>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</si>
  <si>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</si>
  <si>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</si>
  <si>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</si>
  <si>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</si>
  <si>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</si>
  <si>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</si>
  <si>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</si>
  <si>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</si>
  <si>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</si>
  <si>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</si>
  <si>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</si>
  <si>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</si>
  <si>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</si>
  <si>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</si>
  <si>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</si>
  <si>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</si>
  <si>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</si>
  <si>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</si>
  <si>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</si>
  <si>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</si>
  <si>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</si>
  <si>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</si>
  <si>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</si>
  <si>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</si>
  <si>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</si>
  <si>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</si>
  <si>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</si>
  <si>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</si>
  <si>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</si>
  <si>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</si>
  <si>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</si>
  <si>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</si>
  <si>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</si>
  <si>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</si>
  <si>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</si>
  <si>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</si>
  <si>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</si>
  <si>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</si>
  <si>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</si>
  <si>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</si>
  <si>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</si>
  <si>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</si>
  <si>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</si>
  <si>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</si>
  <si>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</si>
  <si>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</si>
  <si>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</si>
  <si>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</si>
  <si>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</si>
  <si>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</si>
  <si>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</si>
  <si>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</si>
  <si>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</si>
  <si>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</si>
  <si>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</si>
  <si>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</si>
  <si>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</si>
  <si>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</si>
  <si>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</si>
  <si>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</si>
  <si>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</si>
  <si>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</si>
  <si>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</si>
  <si>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</si>
  <si>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</si>
  <si>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</si>
  <si>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</si>
  <si>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</si>
  <si>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</si>
  <si>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</si>
  <si>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</si>
  <si>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</si>
  <si>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</si>
  <si>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</si>
  <si>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</si>
  <si>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</si>
  <si>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</si>
  <si>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</si>
  <si>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</si>
  <si>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</si>
  <si>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</si>
  <si>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</si>
  <si>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</si>
  <si>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</si>
  <si>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</si>
  <si>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</si>
  <si>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</si>
  <si>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</si>
  <si>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</si>
  <si>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</si>
  <si>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</si>
  <si>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</si>
  <si>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</si>
  <si>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</si>
  <si>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</si>
  <si>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</si>
  <si>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</si>
  <si>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</si>
  <si>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</si>
  <si>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</si>
  <si>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</si>
  <si>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</si>
  <si>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</si>
  <si>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</si>
  <si>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</si>
  <si>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</si>
  <si>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</si>
  <si>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</si>
  <si>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</si>
  <si>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</si>
  <si>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</si>
  <si>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</si>
  <si>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</si>
  <si>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</si>
  <si>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</si>
  <si>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</si>
  <si>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</si>
  <si>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</si>
  <si>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</si>
  <si>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</si>
  <si>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</si>
  <si>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</si>
  <si>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</si>
  <si>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</si>
  <si>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</si>
  <si>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</si>
  <si>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</si>
  <si>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</si>
  <si>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</si>
  <si>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</si>
  <si>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</si>
  <si>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</si>
  <si>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</si>
  <si>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</si>
  <si>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</si>
  <si>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</si>
  <si>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</si>
  <si>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</si>
  <si>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</si>
  <si>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</si>
  <si>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</si>
  <si>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</si>
  <si>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</si>
  <si>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</si>
  <si>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</si>
  <si>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</si>
  <si>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</si>
  <si>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</si>
  <si>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</si>
  <si>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</si>
  <si>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</si>
  <si>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</si>
  <si>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</si>
  <si>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</si>
  <si>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</si>
  <si>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</si>
  <si>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</si>
  <si>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</si>
  <si>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</si>
  <si>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</si>
  <si>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</si>
  <si>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</si>
  <si>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</si>
  <si>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</si>
  <si>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</si>
  <si>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</si>
  <si>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</si>
  <si>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</si>
  <si>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</si>
  <si>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</si>
  <si>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</si>
  <si>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</si>
  <si>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</si>
  <si>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</si>
  <si>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</si>
  <si>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</si>
  <si>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</si>
  <si>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</si>
  <si>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</si>
  <si>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</si>
  <si>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</si>
  <si>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</si>
  <si>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</si>
  <si>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</si>
  <si>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</si>
  <si>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</si>
  <si>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</si>
  <si>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</si>
  <si>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</si>
  <si>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</si>
  <si>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</si>
  <si>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</si>
  <si>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</si>
  <si>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</si>
  <si>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</si>
  <si>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</si>
  <si>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</si>
  <si>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</si>
  <si>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</si>
  <si>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</si>
  <si>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</si>
  <si>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</si>
  <si>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</si>
  <si>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</si>
  <si>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</si>
  <si>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</si>
  <si>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</si>
  <si>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</si>
  <si>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</si>
  <si>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</si>
  <si>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</si>
  <si>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</si>
  <si>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</si>
  <si>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</si>
  <si>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</si>
  <si>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</si>
  <si>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</si>
  <si>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</si>
  <si>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</si>
  <si>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</si>
  <si>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</si>
  <si>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</si>
  <si>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</si>
  <si>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</si>
  <si>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</si>
  <si>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</si>
  <si>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</si>
  <si>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</si>
  <si>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</si>
  <si>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</si>
  <si>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</si>
  <si>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</si>
  <si>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</si>
  <si>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</si>
  <si>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</si>
  <si>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</si>
  <si>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</si>
  <si>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</si>
  <si>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</si>
  <si>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</si>
  <si>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</si>
  <si>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</si>
  <si>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</si>
  <si>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</si>
  <si>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</si>
  <si>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</si>
  <si>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</si>
  <si>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</si>
  <si>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</si>
  <si>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</si>
  <si>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</si>
  <si>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</si>
  <si>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</si>
  <si>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</si>
  <si>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</si>
  <si>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</si>
  <si>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</si>
  <si>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</si>
  <si>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</si>
  <si>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</si>
  <si>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</si>
  <si>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</si>
  <si>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</si>
  <si>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</si>
  <si>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</si>
  <si>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</si>
  <si>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</si>
  <si>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</si>
  <si>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</si>
  <si>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</si>
  <si>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</si>
  <si>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</si>
  <si>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</si>
  <si>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</si>
  <si>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</si>
  <si>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</si>
  <si>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</si>
  <si>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</si>
  <si>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</si>
  <si>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</si>
  <si>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</si>
  <si>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</si>
  <si>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</si>
  <si>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</si>
  <si>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</si>
  <si>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</si>
  <si>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</si>
  <si>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</si>
  <si>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</si>
  <si>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</si>
  <si>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</si>
  <si>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</si>
  <si>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</si>
  <si>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</si>
  <si>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</si>
  <si>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</si>
  <si>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</si>
  <si>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</si>
  <si>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</si>
  <si>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</si>
  <si>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</si>
  <si>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</si>
  <si>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</si>
  <si>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</si>
  <si>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</si>
  <si>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</si>
  <si>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</si>
  <si>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</si>
  <si>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</si>
  <si>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</si>
  <si>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</si>
  <si>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</si>
  <si>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</si>
  <si>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</si>
  <si>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</si>
  <si>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</si>
  <si>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</si>
  <si>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</si>
  <si>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</si>
  <si>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</si>
  <si>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</si>
  <si>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</si>
  <si>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</si>
  <si>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</si>
  <si>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</si>
  <si>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</si>
  <si>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</si>
  <si>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</si>
  <si>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</si>
  <si>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</si>
  <si>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</si>
  <si>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</si>
  <si>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</si>
  <si>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</si>
  <si>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</si>
  <si>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</si>
  <si>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</si>
  <si>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</si>
  <si>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</si>
  <si>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</si>
  <si>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</si>
  <si>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</si>
  <si>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</si>
  <si>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</si>
  <si>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</si>
  <si>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</si>
  <si>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</si>
  <si>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</si>
  <si>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</si>
  <si>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</si>
  <si>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</si>
  <si>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</si>
  <si>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</si>
  <si>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</si>
  <si>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</si>
  <si>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</si>
  <si>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</si>
  <si>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</si>
  <si>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</si>
  <si>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</si>
  <si>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</si>
  <si>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</si>
  <si>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</si>
  <si>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</si>
  <si>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</si>
  <si>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</si>
  <si>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</si>
  <si>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</si>
  <si>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</si>
  <si>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</si>
  <si>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</si>
  <si>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</si>
  <si>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</si>
  <si>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</si>
  <si>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</si>
  <si>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</si>
  <si>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</si>
  <si>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</si>
  <si>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</si>
  <si>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</si>
  <si>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</si>
  <si>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</si>
  <si>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</si>
  <si>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</si>
  <si>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</si>
  <si>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</si>
  <si>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</si>
  <si>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</si>
  <si>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</si>
  <si>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</si>
  <si>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</si>
  <si>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</si>
  <si>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</si>
  <si>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</si>
  <si>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</si>
  <si>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</si>
  <si>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</si>
  <si>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</si>
  <si>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</si>
  <si>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</si>
  <si>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</si>
  <si>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</si>
  <si>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</si>
  <si>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</si>
  <si>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</si>
  <si>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</si>
  <si>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</si>
  <si>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</si>
  <si>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</si>
  <si>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</si>
  <si>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</si>
  <si>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</si>
  <si>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</si>
  <si>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</si>
  <si>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</si>
  <si>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</si>
  <si>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</si>
  <si>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</si>
  <si>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</si>
  <si>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</si>
  <si>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</si>
  <si>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</si>
  <si>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</si>
  <si>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</si>
  <si>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</si>
  <si>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</si>
  <si>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</si>
  <si>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</si>
  <si>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</si>
  <si>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</si>
  <si>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</si>
  <si>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</si>
  <si>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</si>
  <si>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</si>
  <si>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</si>
  <si>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</si>
  <si>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</si>
  <si>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</si>
  <si>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</si>
  <si>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</si>
  <si>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</si>
  <si>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</si>
  <si>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</si>
  <si>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</si>
  <si>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</si>
  <si>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</si>
  <si>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</si>
  <si>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</si>
  <si>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</si>
  <si>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</si>
  <si>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</si>
  <si>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</si>
  <si>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</si>
  <si>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</si>
  <si>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</si>
  <si>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</si>
  <si>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</si>
  <si>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</si>
  <si>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</si>
  <si>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</si>
  <si>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</si>
  <si>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</si>
  <si>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</si>
  <si>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</si>
  <si>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</si>
  <si>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</si>
  <si>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</si>
  <si>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</si>
  <si>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</si>
  <si>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</si>
  <si>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</si>
  <si>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</si>
  <si>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</si>
  <si>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</si>
  <si>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</si>
  <si>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</si>
  <si>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</si>
  <si>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</si>
  <si>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</si>
  <si>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</si>
  <si>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</si>
  <si>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</si>
  <si>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</si>
  <si>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</si>
  <si>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</si>
  <si>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</si>
  <si>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</si>
  <si>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</si>
  <si>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</si>
  <si>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</si>
  <si>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</si>
  <si>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</si>
  <si>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</si>
  <si>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</si>
  <si>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</si>
  <si>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</si>
  <si>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</si>
  <si>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</si>
  <si>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</si>
  <si>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</si>
  <si>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</si>
  <si>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</si>
  <si>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</si>
  <si>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</si>
  <si>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</si>
  <si>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</si>
  <si>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</si>
  <si>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</si>
  <si>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</si>
  <si>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</si>
  <si>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</si>
  <si>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</si>
  <si>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</si>
  <si>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</si>
  <si>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</si>
  <si>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</si>
  <si>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</si>
  <si>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</si>
  <si>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</si>
  <si>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</si>
  <si>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</si>
  <si>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</si>
  <si>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</si>
  <si>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</si>
  <si>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</si>
  <si>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</si>
  <si>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</si>
  <si>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</si>
  <si>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</si>
  <si>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</si>
  <si>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</si>
  <si>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</si>
  <si>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</si>
  <si>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</si>
  <si>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</si>
  <si>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</si>
  <si>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</si>
  <si>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</si>
  <si>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</si>
  <si>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</si>
  <si>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</si>
  <si>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</si>
  <si>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</si>
  <si>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</si>
  <si>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</si>
  <si>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</si>
  <si>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</si>
  <si>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</si>
  <si>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</si>
  <si>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</si>
  <si>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</si>
  <si>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</si>
  <si>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</si>
  <si>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</si>
  <si>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</si>
  <si>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</si>
  <si>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</si>
  <si>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</si>
  <si>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</si>
  <si>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</si>
  <si>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</si>
  <si>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</si>
  <si>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</si>
  <si>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</si>
  <si>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</si>
  <si>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</si>
  <si>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</si>
  <si>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</si>
  <si>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</si>
  <si>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</si>
  <si>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</si>
  <si>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</si>
  <si>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</si>
  <si>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</si>
  <si>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</si>
  <si>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</si>
  <si>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</si>
  <si>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</si>
  <si>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</si>
  <si>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</si>
  <si>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</si>
  <si>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</si>
  <si>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</si>
  <si>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</si>
  <si>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</si>
  <si>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</si>
  <si>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</si>
  <si>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</si>
  <si>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</si>
  <si>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</si>
  <si>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</si>
  <si>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</si>
  <si>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</si>
  <si>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</si>
  <si>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</si>
  <si>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</si>
  <si>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</si>
  <si>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</si>
  <si>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</si>
  <si>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</si>
  <si>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</si>
  <si>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</si>
  <si>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</si>
  <si>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</si>
  <si>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</si>
  <si>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</si>
  <si>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</si>
  <si>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</si>
  <si>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</si>
  <si>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</si>
  <si>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</si>
  <si>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</si>
  <si>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</si>
  <si>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</si>
  <si>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</si>
  <si>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</si>
  <si>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</si>
  <si>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</si>
  <si>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</si>
  <si>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</si>
  <si>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</si>
  <si>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</si>
  <si>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</si>
  <si>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</si>
  <si>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</si>
  <si>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</si>
  <si>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</si>
  <si>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</si>
  <si>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</si>
  <si>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</si>
  <si>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</si>
  <si>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</si>
  <si>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</si>
  <si>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</si>
  <si>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</si>
  <si>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</si>
  <si>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</si>
  <si>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</si>
  <si>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</si>
  <si>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</si>
  <si>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</si>
  <si>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</si>
  <si>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</si>
  <si>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</si>
  <si>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</si>
  <si>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</si>
  <si>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</si>
  <si>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</si>
  <si>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</si>
  <si>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</si>
  <si>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</si>
  <si>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</si>
  <si>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</si>
  <si>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</si>
  <si>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</si>
  <si>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</si>
  <si>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</si>
  <si>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</si>
  <si>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</si>
  <si>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</si>
  <si>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</si>
  <si>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</si>
  <si>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</si>
  <si>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</si>
  <si>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</si>
  <si>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</si>
  <si>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</si>
  <si>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</si>
  <si>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</si>
  <si>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</si>
  <si>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</si>
  <si>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</si>
  <si>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</si>
  <si>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</si>
  <si>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</si>
  <si>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</si>
  <si>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</si>
  <si>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</si>
  <si>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</si>
  <si>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</si>
  <si>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</si>
  <si>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</si>
  <si>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</si>
  <si>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</si>
  <si>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</si>
  <si>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</si>
  <si>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</si>
  <si>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</si>
  <si>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</si>
  <si>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</si>
  <si>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</si>
  <si>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</si>
  <si>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</si>
  <si>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</si>
  <si>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</si>
  <si>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</si>
  <si>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</si>
  <si>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</si>
  <si>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</si>
  <si>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</si>
  <si>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</si>
  <si>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</si>
  <si>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</si>
  <si>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</si>
  <si>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</si>
  <si>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</si>
  <si>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</si>
  <si>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</si>
  <si>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</si>
  <si>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</si>
  <si>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</si>
  <si>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</si>
  <si>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</si>
  <si>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</si>
  <si>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</si>
  <si>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</si>
  <si>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</si>
  <si>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</si>
  <si>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</si>
  <si>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</si>
  <si>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</si>
  <si>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</si>
  <si>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</si>
  <si>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</si>
  <si>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</si>
  <si>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</si>
  <si>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</si>
  <si>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</si>
  <si>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</si>
  <si>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</si>
  <si>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</si>
  <si>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</si>
  <si>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</si>
  <si>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</si>
  <si>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</si>
  <si>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</si>
  <si>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</si>
  <si>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</si>
  <si>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</si>
  <si>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</si>
  <si>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</si>
  <si>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</si>
  <si>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</si>
  <si>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</si>
  <si>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</si>
  <si>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</si>
  <si>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</si>
  <si>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</si>
  <si>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</si>
  <si>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</si>
  <si>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</si>
  <si>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</si>
  <si>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</si>
  <si>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</si>
  <si>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</si>
  <si>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</si>
  <si>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</si>
  <si>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</si>
  <si>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</si>
  <si>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</si>
  <si>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</si>
  <si>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</si>
  <si>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</si>
  <si>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</si>
  <si>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</si>
  <si>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</si>
  <si>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</si>
  <si>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</si>
  <si>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</si>
  <si>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</si>
  <si>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</si>
  <si>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</si>
  <si>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</si>
  <si>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</si>
  <si>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</si>
  <si>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</si>
  <si>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</si>
  <si>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</si>
  <si>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</si>
  <si>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</si>
  <si>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</si>
  <si>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</si>
  <si>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</si>
  <si>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</si>
  <si>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</si>
  <si>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</si>
  <si>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</si>
  <si>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</si>
  <si>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</si>
  <si>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</si>
  <si>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</si>
  <si>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</si>
  <si>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</si>
  <si>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</si>
  <si>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</si>
  <si>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</si>
  <si>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</si>
  <si>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</si>
  <si>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</si>
  <si>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</si>
  <si>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</si>
  <si>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</si>
  <si>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</si>
  <si>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</si>
  <si>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</si>
  <si>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</si>
  <si>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</si>
  <si>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</si>
  <si>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</si>
  <si>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</si>
  <si>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</si>
  <si>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</si>
  <si>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</si>
  <si>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</si>
  <si>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</si>
  <si>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</si>
  <si>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</si>
  <si>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</si>
  <si>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</si>
  <si>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</si>
  <si>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</si>
  <si>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</si>
  <si>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</si>
  <si>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</si>
  <si>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</si>
  <si>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</si>
  <si>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</si>
  <si>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</si>
  <si>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</si>
  <si>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</si>
  <si>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</si>
  <si>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</si>
  <si>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</si>
  <si>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</si>
  <si>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</si>
  <si>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</si>
  <si>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</si>
  <si>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</si>
  <si>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</si>
  <si>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</si>
  <si>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</si>
  <si>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</si>
  <si>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</si>
  <si>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</si>
  <si>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</si>
  <si>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</si>
  <si>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</si>
  <si>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</si>
  <si>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</si>
  <si>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</si>
  <si>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</si>
  <si>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</si>
  <si>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</si>
  <si>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</si>
  <si>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</si>
  <si>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</si>
  <si>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</si>
  <si>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</si>
  <si>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</si>
  <si>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</si>
  <si>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</si>
  <si>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</si>
  <si>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</si>
  <si>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</si>
  <si>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</si>
  <si>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</si>
  <si>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</si>
  <si>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</si>
  <si>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</si>
  <si>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</si>
  <si>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</si>
  <si>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</si>
  <si>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</si>
  <si>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</si>
  <si>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</si>
  <si>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</si>
  <si>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</si>
  <si>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</si>
  <si>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</si>
  <si>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</si>
  <si>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</si>
  <si>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</si>
  <si>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</si>
  <si>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</si>
  <si>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</si>
  <si>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</si>
  <si>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</si>
  <si>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</si>
  <si>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</si>
  <si>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</si>
  <si>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</si>
  <si>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</si>
  <si>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</si>
  <si>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</si>
  <si>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</si>
  <si>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</si>
  <si>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</si>
  <si>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</si>
  <si>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</si>
  <si>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</si>
  <si>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</si>
  <si>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</si>
  <si>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</si>
  <si>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</si>
  <si>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</si>
  <si>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</si>
  <si>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</si>
  <si>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</si>
  <si>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</si>
  <si>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</si>
  <si>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</si>
  <si>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</si>
  <si>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</si>
  <si>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</si>
  <si>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</si>
  <si>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</si>
  <si>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</si>
  <si>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</si>
  <si>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</si>
  <si>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</si>
  <si>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</si>
  <si>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</si>
  <si>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</si>
  <si>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</si>
  <si>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</si>
  <si>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</si>
  <si>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</si>
  <si>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</si>
  <si>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</si>
  <si>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</si>
  <si>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</si>
  <si>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</si>
  <si>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</si>
  <si>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</si>
  <si>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</si>
  <si>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</si>
  <si>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</si>
  <si>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</si>
  <si>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</si>
  <si>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</si>
  <si>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</si>
  <si>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</si>
  <si>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</si>
  <si>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</si>
  <si>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</si>
  <si>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</si>
  <si>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</si>
  <si>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</si>
  <si>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</si>
  <si>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</si>
  <si>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</si>
  <si>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</si>
  <si>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</si>
  <si>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</si>
  <si>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</si>
  <si>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</si>
  <si>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</si>
  <si>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</si>
  <si>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</si>
  <si>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</si>
  <si>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</si>
  <si>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</si>
  <si>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</si>
  <si>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</si>
  <si>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</si>
  <si>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</si>
  <si>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</si>
  <si>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</si>
  <si>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</si>
  <si>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</si>
  <si>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</si>
  <si>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</si>
  <si>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</si>
  <si>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</si>
  <si>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</si>
  <si>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</si>
  <si>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</si>
  <si>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</si>
  <si>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</si>
  <si>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</si>
  <si>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</si>
  <si>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</si>
  <si>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</si>
  <si>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</si>
  <si>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</si>
  <si>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</si>
  <si>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</si>
  <si>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</si>
  <si>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</si>
  <si>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</si>
  <si>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</si>
  <si>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</si>
  <si>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</si>
  <si>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</si>
  <si>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</si>
  <si>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</si>
  <si>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</si>
  <si>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</si>
  <si>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</si>
  <si>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</si>
  <si>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</si>
  <si>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</si>
  <si>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</si>
  <si>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</si>
  <si>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</si>
  <si>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</si>
  <si>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</si>
  <si>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</si>
  <si>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</si>
  <si>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</si>
  <si>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</si>
  <si>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</si>
  <si>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</si>
  <si>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</si>
  <si>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</si>
  <si>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</si>
  <si>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</si>
  <si>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</si>
  <si>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</si>
  <si>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</si>
  <si>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</si>
  <si>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</si>
  <si>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</si>
  <si>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</si>
  <si>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</si>
  <si>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</si>
  <si>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</si>
  <si>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</si>
  <si>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</si>
  <si>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</si>
  <si>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</si>
  <si>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</si>
  <si>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</si>
  <si>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</si>
  <si>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</si>
  <si>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</si>
  <si>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</si>
  <si>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</si>
  <si>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</si>
  <si>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</si>
  <si>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</si>
  <si>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</si>
  <si>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</si>
  <si>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</si>
  <si>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</si>
  <si>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</si>
  <si>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</si>
  <si>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</si>
  <si>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</si>
  <si>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</si>
  <si>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</si>
  <si>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</si>
  <si>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</si>
  <si>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</si>
  <si>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</si>
  <si>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</si>
  <si>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</si>
  <si>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</si>
  <si>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</si>
  <si>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</si>
  <si>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</si>
  <si>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</si>
  <si>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</si>
  <si>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</si>
  <si>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</si>
  <si>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</si>
  <si>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</si>
  <si>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</si>
  <si>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</si>
  <si>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</si>
  <si>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</si>
  <si>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</si>
  <si>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</si>
  <si>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</si>
  <si>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</si>
  <si>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</si>
  <si>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</si>
  <si>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</si>
  <si>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</si>
  <si>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</si>
  <si>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</si>
  <si>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</si>
  <si>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</si>
  <si>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</si>
  <si>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</si>
  <si>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</si>
  <si>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</si>
  <si>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</si>
  <si>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</si>
  <si>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</si>
  <si>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</si>
  <si>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</si>
  <si>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</si>
  <si>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</si>
  <si>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</si>
  <si>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</si>
  <si>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</si>
  <si>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</si>
  <si>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</si>
  <si>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</si>
  <si>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</si>
  <si>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</si>
  <si>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</si>
  <si>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</si>
  <si>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</si>
  <si>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</si>
  <si>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</si>
  <si>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</si>
  <si>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</si>
  <si>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</si>
  <si>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</si>
  <si>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</si>
  <si>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</si>
  <si>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</si>
  <si>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</si>
  <si>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</si>
  <si>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</si>
  <si>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</si>
  <si>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</si>
  <si>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</si>
  <si>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</si>
  <si>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</si>
  <si>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</si>
  <si>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</si>
  <si>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</si>
  <si>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</si>
  <si>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</si>
  <si>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</si>
  <si>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</si>
  <si>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</si>
  <si>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</si>
  <si>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</si>
  <si>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</si>
  <si>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</si>
  <si>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</si>
  <si>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</si>
  <si>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</si>
  <si>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</si>
  <si>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</si>
  <si>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</si>
  <si>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</si>
  <si>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</si>
  <si>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</si>
  <si>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</si>
  <si>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</si>
  <si>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</si>
  <si>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</si>
  <si>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</si>
  <si>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</si>
  <si>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</si>
  <si>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</si>
  <si>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</si>
  <si>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</si>
  <si>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</si>
  <si>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</si>
  <si>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</si>
  <si>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</si>
  <si>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</si>
  <si>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</si>
  <si>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</si>
  <si>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</si>
  <si>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</si>
  <si>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</si>
  <si>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</si>
  <si>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</si>
  <si>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</si>
  <si>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</si>
  <si>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</si>
  <si>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</si>
  <si>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</si>
  <si>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</si>
  <si>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</si>
  <si>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</si>
  <si>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</si>
  <si>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</si>
  <si>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</si>
  <si>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</si>
  <si>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</si>
  <si>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</si>
  <si>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</si>
  <si>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</si>
  <si>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</si>
  <si>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</si>
  <si>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</si>
  <si>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</si>
  <si>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</si>
  <si>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</si>
  <si>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</si>
  <si>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</si>
  <si>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</si>
  <si>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</si>
  <si>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</si>
  <si>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</si>
  <si>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</si>
  <si>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</si>
  <si>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</si>
  <si>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</si>
  <si>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</si>
  <si>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</si>
  <si>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</si>
  <si>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</si>
  <si>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</si>
  <si>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</si>
  <si>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</si>
  <si>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</si>
  <si>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</si>
  <si>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</si>
  <si>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</si>
  <si>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</si>
  <si>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</si>
  <si>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</si>
  <si>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</si>
  <si>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</si>
  <si>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</si>
  <si>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</si>
  <si>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</si>
  <si>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</si>
  <si>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</si>
  <si>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</si>
  <si>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</si>
  <si>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</si>
  <si>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</si>
  <si>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</si>
  <si>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</si>
  <si>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</si>
  <si>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</si>
  <si>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</si>
  <si>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</si>
  <si>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</si>
  <si>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</si>
  <si>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</si>
  <si>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</si>
  <si>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</si>
  <si>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</si>
  <si>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</si>
  <si>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</si>
  <si>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</si>
  <si>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</si>
  <si>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</si>
  <si>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</si>
  <si>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</si>
  <si>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</si>
  <si>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</si>
  <si>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</si>
  <si>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</si>
  <si>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</si>
  <si>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</si>
  <si>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</si>
  <si>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</si>
  <si>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</si>
  <si>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</si>
  <si>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</si>
  <si>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</si>
  <si>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</si>
  <si>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</si>
  <si>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</si>
  <si>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</si>
  <si>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</si>
  <si>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</si>
  <si>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</si>
  <si>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</si>
  <si>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</si>
  <si>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</si>
  <si>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</si>
  <si>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</si>
  <si>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</si>
  <si>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</si>
  <si>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</si>
  <si>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</si>
  <si>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</si>
  <si>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</si>
  <si>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</si>
  <si>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</si>
  <si>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</si>
  <si>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</si>
  <si>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</si>
  <si>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</si>
  <si>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</si>
  <si>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</si>
  <si>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</si>
  <si>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</si>
  <si>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</si>
  <si>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</si>
  <si>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</si>
  <si>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</si>
  <si>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</si>
  <si>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</si>
  <si>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</si>
  <si>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</si>
  <si>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</si>
  <si>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</si>
  <si>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</si>
  <si>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</si>
  <si>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</si>
  <si>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</si>
  <si>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</si>
  <si>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</si>
  <si>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</si>
  <si>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</si>
  <si>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</si>
  <si>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</si>
  <si>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</si>
  <si>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</si>
  <si>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</si>
  <si>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</si>
  <si>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</si>
  <si>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</si>
  <si>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</si>
  <si>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</si>
  <si>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</si>
  <si>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</si>
  <si>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</si>
  <si>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</si>
  <si>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</si>
  <si>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</si>
  <si>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</si>
  <si>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</si>
  <si>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</si>
  <si>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</si>
  <si>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</si>
  <si>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</si>
  <si>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</si>
  <si>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</si>
  <si>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</si>
  <si>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</si>
  <si>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</si>
  <si>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</si>
  <si>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</si>
  <si>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</si>
  <si>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</si>
  <si>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</si>
  <si>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</si>
  <si>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</si>
  <si>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</si>
  <si>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</si>
  <si>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</si>
  <si>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</si>
  <si>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</si>
  <si>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</si>
  <si>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</si>
  <si>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</si>
  <si>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</si>
  <si>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</si>
  <si>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</si>
  <si>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</si>
  <si>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</si>
  <si>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</si>
  <si>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</si>
  <si>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</si>
  <si>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</si>
  <si>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</si>
  <si>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</si>
  <si>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</si>
  <si>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</si>
  <si>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</si>
  <si>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</si>
  <si>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</si>
  <si>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</si>
  <si>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</si>
  <si>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</si>
  <si>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</si>
  <si>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</si>
  <si>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</si>
  <si>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</si>
  <si>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</si>
  <si>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</si>
  <si>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</si>
  <si>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</si>
  <si>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</si>
  <si>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</si>
  <si>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</si>
  <si>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</si>
  <si>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</si>
  <si>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</si>
  <si>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</si>
  <si>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</si>
  <si>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</si>
  <si>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</si>
  <si>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</si>
  <si>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</si>
  <si>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</si>
  <si>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</si>
  <si>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</si>
  <si>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</si>
  <si>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</si>
  <si>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</si>
  <si>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</si>
  <si>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</si>
  <si>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</si>
  <si>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</si>
  <si>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</si>
  <si>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</si>
  <si>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</si>
  <si>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</si>
  <si>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</si>
  <si>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</si>
  <si>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</si>
  <si>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</si>
  <si>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</si>
  <si>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</si>
  <si>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</si>
  <si>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</si>
  <si>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</si>
  <si>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</si>
  <si>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</si>
  <si>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</si>
  <si>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</si>
  <si>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</si>
  <si>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</si>
  <si>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</si>
  <si>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</si>
  <si>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</si>
  <si>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</si>
  <si>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</si>
  <si>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</si>
  <si>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</si>
  <si>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</si>
  <si>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</si>
  <si>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</si>
  <si>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</si>
  <si>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</si>
  <si>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</si>
  <si>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</si>
  <si>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</si>
  <si>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</si>
  <si>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</si>
  <si>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</si>
  <si>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</si>
  <si>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</si>
  <si>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</si>
  <si>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</si>
  <si>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</si>
  <si>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</si>
  <si>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</si>
  <si>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</si>
  <si>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</si>
  <si>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</si>
  <si>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</si>
  <si>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</si>
  <si>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</si>
  <si>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</si>
  <si>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</si>
  <si>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</si>
  <si>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</si>
  <si>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</si>
  <si>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</si>
  <si>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</si>
  <si>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</si>
  <si>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</si>
  <si>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</si>
  <si>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</si>
  <si>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</si>
  <si>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</si>
  <si>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</si>
  <si>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</si>
  <si>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</si>
  <si>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</si>
  <si>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</si>
  <si>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</si>
  <si>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</si>
  <si>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</si>
  <si>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</si>
  <si>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</si>
  <si>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</si>
  <si>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</si>
  <si>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</si>
  <si>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</si>
  <si>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</si>
  <si>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</si>
  <si>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</si>
  <si>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</si>
  <si>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</si>
  <si>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</si>
  <si>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</si>
  <si>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</si>
  <si>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</si>
  <si>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</si>
  <si>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</si>
  <si>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</si>
  <si>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</si>
  <si>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</si>
  <si>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</si>
  <si>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</si>
  <si>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</si>
  <si>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</si>
  <si>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</si>
  <si>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</si>
  <si>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</si>
  <si>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</si>
  <si>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</si>
  <si>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</si>
  <si>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</si>
  <si>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</si>
  <si>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</si>
  <si>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</si>
  <si>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</si>
  <si>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</si>
  <si>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</si>
  <si>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</si>
  <si>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</si>
  <si>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</si>
  <si>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</si>
  <si>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</si>
  <si>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</si>
  <si>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</si>
  <si>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</si>
  <si>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</si>
  <si>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</si>
  <si>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</si>
  <si>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</si>
  <si>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</si>
  <si>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</si>
  <si>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</si>
  <si>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</si>
  <si>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</si>
  <si>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</si>
  <si>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</si>
  <si>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</si>
  <si>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</si>
  <si>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</si>
  <si>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</si>
  <si>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</si>
  <si>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</si>
  <si>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</si>
  <si>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</si>
  <si>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</si>
  <si>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</si>
  <si>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</si>
  <si>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</si>
  <si>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</si>
  <si>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</si>
  <si>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</si>
  <si>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</si>
  <si>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</si>
  <si>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</si>
  <si>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</si>
  <si>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</si>
  <si>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</si>
  <si>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</si>
  <si>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</si>
  <si>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</si>
  <si>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</si>
  <si>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</si>
  <si>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</si>
  <si>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</si>
  <si>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</si>
  <si>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</si>
  <si>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</si>
  <si>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</si>
  <si>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</si>
  <si>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</si>
  <si>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</si>
  <si>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</si>
  <si>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</si>
  <si>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</si>
  <si>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</si>
  <si>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</si>
  <si>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</si>
  <si>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</si>
  <si>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</si>
  <si>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</si>
  <si>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</si>
  <si>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</si>
  <si>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</si>
  <si>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</si>
  <si>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</si>
  <si>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</si>
  <si>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</si>
  <si>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</si>
  <si>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</si>
  <si>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</si>
  <si>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</si>
  <si>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</si>
  <si>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</si>
  <si>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</si>
  <si>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</si>
  <si>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</si>
  <si>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</si>
  <si>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</si>
  <si>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</si>
  <si>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</si>
  <si>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</si>
  <si>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</si>
  <si>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</si>
  <si>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</si>
  <si>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</si>
  <si>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</si>
  <si>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</si>
  <si>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</si>
  <si>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</si>
  <si>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</si>
  <si>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</si>
  <si>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</si>
  <si>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</si>
  <si>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</si>
  <si>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</si>
  <si>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</si>
  <si>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</si>
  <si>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</si>
  <si>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</si>
  <si>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</si>
  <si>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</si>
  <si>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</si>
  <si>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</si>
  <si>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</si>
  <si>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</si>
  <si>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</si>
  <si>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</si>
  <si>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</si>
  <si>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</si>
  <si>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</si>
  <si>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</si>
  <si>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</si>
  <si>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</si>
  <si>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</si>
  <si>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</si>
  <si>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</si>
  <si>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</si>
  <si>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</si>
  <si>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</si>
  <si>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</si>
  <si>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</si>
  <si>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</si>
  <si>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</si>
  <si>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</si>
  <si>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</si>
  <si>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</si>
  <si>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</si>
  <si>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</si>
  <si>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</si>
  <si>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</si>
  <si>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</si>
  <si>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</si>
  <si>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</si>
  <si>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</si>
  <si>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</si>
  <si>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</si>
  <si>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</si>
  <si>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</si>
  <si>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</si>
  <si>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</si>
  <si>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</si>
  <si>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</si>
  <si>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</si>
  <si>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</si>
  <si>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</si>
  <si>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</si>
  <si>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</si>
  <si>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</si>
  <si>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</si>
  <si>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</si>
  <si>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</si>
  <si>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</si>
  <si>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</si>
  <si>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</si>
  <si>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</si>
  <si>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</si>
  <si>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</si>
  <si>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</si>
  <si>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</si>
  <si>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</si>
  <si>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</si>
  <si>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</si>
  <si>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</si>
  <si>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</si>
  <si>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</si>
  <si>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</si>
  <si>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</si>
  <si>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</si>
  <si>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</si>
  <si>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</si>
  <si>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</si>
  <si>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</si>
  <si>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</si>
  <si>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</si>
  <si>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</si>
  <si>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</si>
  <si>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</si>
  <si>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</si>
  <si>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</si>
  <si>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</si>
  <si>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</si>
  <si>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</si>
  <si>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</si>
  <si>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</si>
  <si>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</si>
  <si>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</si>
  <si>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</si>
  <si>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</si>
  <si>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</si>
  <si>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</si>
  <si>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</si>
  <si>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</si>
  <si>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</si>
  <si>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</si>
  <si>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</si>
  <si>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</si>
  <si>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</si>
  <si>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</si>
  <si>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</si>
  <si>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</si>
  <si>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</si>
  <si>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</si>
  <si>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</si>
  <si>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</si>
  <si>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</si>
  <si>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</si>
  <si>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</si>
  <si>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</si>
  <si>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</si>
  <si>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</si>
  <si>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</si>
  <si>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</si>
  <si>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</si>
  <si>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</si>
  <si>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</si>
  <si>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</si>
  <si>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</si>
  <si>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</si>
  <si>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</si>
  <si>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</si>
  <si>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</si>
  <si>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</si>
  <si>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</si>
  <si>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</si>
  <si>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</si>
  <si>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</si>
  <si>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</si>
  <si>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</si>
  <si>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</si>
  <si>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</si>
  <si>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</si>
  <si>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</si>
  <si>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</si>
  <si>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</si>
  <si>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</si>
  <si>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</si>
  <si>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</si>
  <si>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</si>
  <si>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</si>
  <si>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</si>
  <si>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</si>
  <si>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</si>
  <si>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</si>
  <si>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</si>
  <si>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</si>
  <si>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</si>
  <si>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</si>
  <si>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</si>
  <si>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</si>
  <si>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</si>
  <si>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</si>
  <si>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</si>
  <si>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</si>
  <si>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</si>
  <si>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</si>
  <si>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</si>
  <si>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</si>
  <si>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</si>
  <si>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</si>
  <si>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</si>
  <si>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</si>
  <si>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</si>
  <si>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</si>
  <si>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</si>
  <si>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</si>
  <si>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</si>
  <si>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</si>
  <si>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</si>
  <si>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</si>
  <si>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</si>
  <si>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</si>
  <si>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</si>
  <si>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</si>
  <si>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</si>
  <si>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</si>
  <si>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</si>
  <si>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</si>
  <si>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</si>
  <si>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</si>
  <si>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</si>
  <si>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</si>
  <si>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</si>
  <si>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</si>
  <si>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</si>
  <si>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</si>
  <si>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</si>
  <si>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</si>
  <si>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</si>
  <si>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</si>
  <si>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</si>
  <si>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</si>
  <si>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</si>
  <si>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</si>
  <si>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</si>
  <si>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</si>
  <si>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</si>
  <si>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</si>
  <si>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</si>
  <si>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</si>
  <si>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</si>
  <si>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</si>
  <si>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</si>
  <si>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</si>
  <si>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</si>
  <si>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</si>
  <si>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</si>
  <si>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</si>
  <si>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</si>
  <si>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</si>
  <si>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</si>
  <si>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</si>
  <si>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</si>
  <si>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</si>
  <si>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</si>
  <si>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</si>
  <si>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</si>
  <si>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</si>
  <si>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</si>
  <si>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</si>
  <si>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</si>
  <si>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</si>
  <si>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</si>
  <si>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</si>
  <si>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</si>
  <si>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</si>
  <si>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</si>
  <si>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</si>
  <si>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</si>
  <si>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</si>
  <si>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</si>
  <si>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</si>
  <si>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</si>
  <si>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</si>
  <si>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</si>
  <si>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</si>
  <si>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</si>
  <si>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</si>
  <si>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</si>
  <si>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</si>
  <si>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</si>
  <si>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</si>
  <si>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</si>
  <si>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</si>
  <si>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</si>
  <si>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</si>
  <si>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</si>
  <si>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</si>
  <si>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</si>
  <si>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</si>
  <si>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</si>
  <si>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</si>
  <si>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</si>
  <si>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</si>
  <si>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</si>
  <si>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</si>
  <si>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</si>
  <si>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</si>
  <si>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</si>
  <si>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</si>
  <si>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</si>
  <si>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</si>
  <si>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</si>
  <si>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</si>
  <si>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</si>
  <si>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</si>
  <si>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</si>
  <si>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</si>
  <si>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</si>
  <si>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</si>
  <si>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</si>
  <si>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</si>
  <si>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</si>
  <si>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</si>
  <si>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</si>
  <si>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</si>
  <si>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</si>
  <si>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</si>
  <si>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</si>
  <si>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</si>
  <si>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</si>
  <si>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</si>
  <si>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</si>
  <si>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</si>
  <si>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</si>
  <si>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</si>
  <si>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</si>
  <si>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</si>
  <si>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</si>
  <si>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</si>
  <si>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</si>
  <si>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</si>
  <si>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</si>
  <si>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</si>
  <si>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</si>
  <si>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</si>
  <si>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</si>
  <si>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</si>
  <si>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</si>
  <si>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</si>
  <si>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</si>
  <si>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</si>
  <si>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</si>
  <si>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</si>
  <si>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</si>
  <si>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</si>
  <si>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</si>
  <si>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</si>
  <si>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</si>
  <si>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</si>
  <si>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</si>
  <si>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</si>
  <si>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</si>
  <si>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</si>
  <si>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</si>
  <si>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</si>
  <si>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</si>
  <si>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</si>
  <si>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</si>
  <si>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</si>
  <si>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</si>
  <si>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</si>
  <si>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</si>
  <si>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</si>
  <si>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</si>
  <si>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</si>
  <si>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</si>
  <si>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</si>
  <si>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</si>
  <si>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</si>
  <si>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</si>
  <si>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</si>
  <si>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</si>
  <si>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</si>
  <si>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</si>
  <si>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</si>
  <si>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</si>
  <si>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</si>
  <si>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</si>
  <si>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</si>
  <si>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</si>
  <si>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</si>
  <si>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</si>
  <si>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</si>
  <si>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</si>
  <si>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</si>
  <si>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</si>
  <si>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</si>
  <si>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</si>
  <si>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</si>
  <si>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</si>
  <si>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</si>
  <si>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</si>
  <si>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</si>
  <si>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</si>
  <si>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</si>
  <si>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</si>
  <si>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</si>
  <si>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</si>
  <si>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</si>
  <si>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</si>
  <si>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</si>
  <si>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</si>
  <si>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</si>
  <si>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</si>
  <si>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</si>
  <si>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</si>
  <si>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</si>
  <si>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</si>
  <si>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</si>
  <si>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</si>
  <si>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</si>
  <si>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</si>
  <si>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</si>
  <si>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</si>
  <si>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</si>
  <si>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</si>
  <si>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</si>
  <si>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</si>
  <si>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</si>
  <si>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</si>
  <si>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</si>
  <si>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</si>
  <si>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</si>
  <si>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</si>
  <si>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</si>
  <si>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</si>
  <si>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</si>
  <si>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</si>
  <si>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</si>
  <si>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</si>
  <si>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</si>
  <si>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</si>
  <si>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</si>
  <si>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</si>
  <si>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</si>
  <si>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</si>
  <si>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</si>
  <si>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</si>
  <si>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</si>
  <si>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</si>
  <si>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</si>
  <si>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</si>
  <si>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</si>
  <si>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</si>
  <si>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</si>
  <si>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</si>
  <si>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</si>
  <si>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</si>
  <si>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</si>
  <si>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</si>
  <si>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</si>
  <si>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</si>
  <si>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</si>
  <si>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</si>
  <si>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</si>
  <si>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</si>
  <si>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</si>
  <si>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</si>
  <si>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</si>
  <si>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</si>
  <si>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</si>
  <si>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</si>
  <si>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</si>
  <si>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</si>
  <si>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</si>
  <si>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</si>
  <si>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</si>
  <si>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</si>
  <si>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</si>
  <si>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</si>
  <si>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</si>
  <si>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</si>
  <si>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</si>
  <si>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</si>
  <si>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</si>
  <si>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</si>
  <si>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</si>
  <si>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</si>
  <si>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</si>
  <si>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</si>
  <si>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</si>
  <si>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</si>
  <si>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</si>
  <si>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</si>
  <si>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</si>
  <si>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</si>
  <si>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</si>
  <si>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</si>
  <si>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</si>
  <si>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</si>
  <si>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</si>
  <si>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</si>
  <si>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</si>
  <si>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</si>
  <si>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</si>
  <si>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</si>
  <si>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</si>
  <si>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</si>
  <si>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</si>
  <si>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</si>
  <si>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</si>
  <si>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</si>
  <si>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</si>
  <si>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</si>
  <si>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</si>
  <si>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</si>
  <si>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</si>
  <si>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</si>
  <si>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</si>
  <si>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</si>
  <si>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</si>
  <si>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</si>
  <si>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</si>
  <si>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</si>
  <si>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</si>
  <si>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</si>
  <si>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</si>
  <si>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</si>
  <si>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</si>
  <si>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</si>
  <si>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</si>
  <si>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</si>
  <si>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</si>
  <si>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</si>
  <si>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</si>
  <si>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</si>
  <si>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</si>
  <si>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</si>
  <si>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</si>
  <si>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</si>
  <si>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</si>
  <si>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</si>
  <si>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</si>
  <si>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</si>
  <si>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</si>
  <si>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</si>
  <si>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</si>
  <si>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</si>
  <si>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</si>
  <si>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</si>
  <si>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</si>
  <si>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</si>
  <si>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</si>
  <si>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</si>
  <si>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</si>
  <si>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</si>
  <si>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</si>
  <si>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</si>
  <si>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</si>
  <si>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</si>
  <si>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</si>
  <si>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</si>
  <si>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</si>
  <si>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</si>
  <si>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</si>
  <si>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</si>
  <si>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</si>
  <si>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</si>
  <si>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</si>
  <si>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</si>
  <si>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</si>
  <si>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</si>
  <si>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</si>
  <si>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</si>
  <si>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</si>
  <si>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</si>
  <si>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</si>
  <si>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</si>
  <si>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</si>
  <si>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</si>
  <si>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</si>
  <si>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</si>
  <si>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</si>
  <si>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</si>
  <si>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</si>
  <si>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</si>
  <si>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</si>
  <si>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</si>
  <si>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</si>
  <si>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</si>
  <si>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</si>
  <si>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</si>
  <si>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</si>
  <si>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</si>
  <si>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</si>
  <si>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</si>
  <si>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</si>
  <si>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</si>
  <si>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</si>
  <si>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</si>
  <si>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</si>
  <si>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</si>
  <si>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</si>
  <si>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</si>
  <si>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</si>
  <si>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</si>
  <si>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</si>
  <si>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</si>
  <si>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</si>
  <si>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</si>
  <si>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</si>
  <si>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</si>
  <si>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</si>
  <si>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</si>
  <si>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</si>
  <si>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</si>
  <si>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</si>
  <si>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</si>
  <si>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</si>
  <si>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</si>
  <si>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</si>
  <si>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</si>
  <si>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</si>
  <si>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</si>
  <si>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</si>
  <si>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</si>
  <si>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</si>
  <si>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</si>
  <si>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</si>
  <si>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</si>
  <si>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</si>
  <si>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</si>
  <si>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</si>
  <si>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</si>
  <si>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</si>
  <si>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</si>
  <si>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</si>
  <si>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</si>
  <si>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</si>
  <si>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</si>
  <si>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</si>
  <si>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</si>
  <si>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</si>
  <si>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</si>
  <si>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</si>
  <si>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</si>
  <si>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</si>
  <si>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</si>
  <si>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</si>
  <si>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</si>
  <si>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</si>
  <si>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</si>
  <si>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</si>
  <si>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</si>
  <si>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</si>
  <si>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</si>
  <si>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</si>
  <si>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</si>
  <si>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</si>
  <si>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</si>
  <si>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</si>
  <si>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</si>
  <si>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</si>
  <si>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</si>
  <si>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</si>
  <si>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</si>
  <si>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</si>
  <si>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</si>
  <si>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</si>
  <si>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</si>
  <si>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</si>
  <si>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</si>
  <si>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</si>
  <si>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</si>
  <si>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</si>
  <si>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</si>
  <si>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</si>
  <si>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</si>
  <si>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</si>
  <si>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</si>
  <si>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</si>
  <si>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</si>
  <si>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</si>
  <si>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</si>
  <si>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</si>
  <si>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</si>
  <si>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</si>
  <si>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</si>
  <si>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</si>
  <si>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</si>
  <si>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</si>
  <si>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</si>
  <si>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</si>
  <si>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</si>
  <si>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</si>
  <si>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</si>
  <si>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</si>
  <si>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</si>
  <si>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</si>
  <si>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</si>
  <si>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</si>
  <si>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</si>
  <si>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</si>
  <si>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</si>
  <si>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</si>
  <si>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</si>
  <si>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</si>
  <si>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</si>
  <si>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</si>
  <si>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</si>
  <si>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</si>
  <si>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</si>
  <si>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</si>
  <si>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</si>
  <si>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</si>
  <si>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</si>
  <si>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</si>
  <si>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</si>
  <si>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</si>
  <si>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</si>
  <si>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</si>
  <si>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</si>
  <si>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</si>
  <si>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</si>
  <si>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</si>
  <si>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</si>
  <si>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</si>
  <si>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</si>
  <si>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</si>
  <si>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</si>
  <si>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</si>
  <si>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</si>
  <si>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</si>
  <si>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</si>
  <si>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</si>
  <si>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</si>
  <si>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</si>
  <si>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</si>
  <si>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</si>
  <si>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</si>
  <si>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</si>
  <si>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</si>
  <si>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</si>
  <si>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</si>
  <si>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</si>
  <si>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</si>
  <si>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</si>
  <si>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</si>
  <si>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</si>
  <si>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</si>
  <si>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</si>
  <si>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</si>
  <si>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</si>
  <si>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</si>
  <si>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</si>
  <si>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</si>
  <si>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</si>
  <si>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</si>
  <si>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</si>
  <si>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</si>
  <si>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</si>
  <si>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</si>
  <si>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</si>
  <si>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</si>
  <si>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</si>
  <si>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</si>
  <si>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</si>
  <si>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</si>
  <si>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</si>
  <si>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</si>
  <si>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</si>
  <si>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</si>
  <si>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</si>
  <si>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</si>
  <si>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</si>
  <si>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</si>
  <si>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</si>
  <si>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</si>
  <si>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</si>
  <si>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</si>
  <si>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</si>
  <si>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</si>
  <si>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</si>
  <si>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</si>
  <si>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</si>
  <si>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</si>
  <si>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</si>
  <si>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</si>
  <si>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</si>
  <si>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</si>
  <si>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</si>
  <si>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</si>
  <si>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</si>
  <si>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</si>
  <si>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</si>
  <si>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</si>
  <si>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</si>
  <si>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</si>
  <si>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</si>
  <si>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</si>
  <si>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</si>
  <si>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</si>
  <si>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</si>
  <si>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</si>
  <si>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</si>
  <si>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</si>
  <si>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</si>
  <si>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</si>
  <si>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</si>
  <si>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</si>
  <si>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</si>
  <si>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</si>
  <si>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</si>
  <si>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</si>
  <si>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</si>
  <si>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</si>
  <si>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</si>
  <si>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</si>
  <si>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</si>
  <si>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</si>
  <si>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</si>
  <si>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</si>
  <si>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</si>
  <si>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</si>
  <si>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</si>
  <si>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</si>
  <si>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</si>
  <si>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</si>
  <si>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</si>
  <si>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</si>
  <si>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</si>
  <si>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</si>
  <si>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</si>
  <si>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</si>
  <si>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</si>
  <si>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</si>
  <si>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</si>
  <si>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</si>
  <si>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</si>
  <si>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</si>
  <si>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</si>
  <si>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</si>
  <si>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</si>
  <si>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</si>
  <si>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</si>
  <si>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</si>
  <si>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</si>
  <si>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</si>
  <si>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</si>
  <si>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</si>
  <si>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</si>
  <si>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</si>
  <si>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</si>
  <si>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</si>
  <si>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</si>
  <si>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</si>
  <si>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</si>
  <si>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</si>
  <si>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</si>
  <si>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</si>
  <si>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</si>
  <si>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</si>
  <si>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</si>
  <si>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</si>
  <si>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</si>
  <si>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</si>
  <si>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</si>
  <si>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</si>
  <si>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</si>
  <si>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</si>
  <si>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</si>
  <si>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</si>
  <si>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</si>
  <si>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</si>
  <si>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</si>
  <si>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</si>
  <si>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</si>
  <si>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</si>
  <si>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</si>
  <si>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</si>
  <si>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</si>
  <si>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</si>
  <si>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</si>
  <si>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</si>
  <si>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</si>
  <si>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</si>
  <si>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</si>
  <si>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</si>
  <si>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</si>
  <si>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</si>
  <si>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</si>
  <si>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</si>
  <si>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</si>
  <si>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</si>
  <si>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</si>
  <si>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</si>
  <si>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</si>
  <si>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</si>
  <si>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</si>
  <si>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</si>
  <si>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</si>
  <si>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</si>
  <si>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</si>
  <si>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</si>
  <si>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</si>
  <si>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</si>
  <si>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</si>
  <si>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</si>
  <si>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</si>
  <si>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</si>
  <si>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</si>
  <si>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</si>
  <si>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</si>
  <si>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</si>
  <si>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</si>
  <si>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</si>
  <si>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</si>
  <si>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</si>
  <si>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</si>
  <si>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</si>
  <si>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</si>
  <si>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</si>
  <si>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</si>
  <si>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</si>
  <si>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</si>
  <si>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</si>
  <si>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</si>
  <si>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</si>
  <si>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</si>
  <si>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</si>
  <si>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</si>
  <si>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</si>
  <si>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</si>
  <si>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</si>
  <si>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</si>
  <si>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</si>
  <si>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</si>
  <si>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</si>
  <si>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</si>
  <si>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</si>
  <si>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</si>
  <si>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</si>
  <si>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</si>
  <si>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</si>
  <si>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</si>
  <si>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</si>
  <si>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</si>
  <si>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</si>
  <si>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</si>
  <si>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</si>
  <si>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</si>
  <si>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</si>
  <si>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</si>
  <si>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</si>
  <si>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</si>
  <si>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</si>
  <si>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</si>
  <si>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</si>
  <si>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</si>
  <si>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</si>
  <si>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</si>
  <si>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</si>
  <si>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</si>
  <si>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</si>
  <si>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</si>
  <si>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</si>
  <si>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</si>
  <si>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</si>
  <si>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</si>
  <si>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</si>
  <si>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</si>
  <si>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</si>
  <si>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</si>
  <si>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</si>
  <si>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</si>
  <si>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</si>
  <si>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</si>
  <si>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</si>
  <si>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</si>
  <si>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</si>
  <si>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</si>
  <si>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</si>
  <si>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</si>
  <si>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</si>
  <si>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</si>
  <si>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</si>
  <si>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</si>
  <si>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</si>
  <si>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</si>
  <si>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</si>
  <si>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</si>
  <si>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</si>
  <si>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</si>
  <si>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</si>
  <si>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</si>
  <si>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</si>
  <si>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</si>
  <si>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</si>
  <si>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</si>
  <si>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</si>
  <si>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</si>
  <si>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</si>
  <si>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</si>
  <si>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</si>
  <si>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</si>
  <si>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</si>
  <si>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</si>
  <si>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</si>
  <si>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</si>
  <si>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</si>
  <si>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</si>
  <si>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</si>
  <si>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</si>
  <si>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</si>
  <si>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</si>
  <si>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</si>
  <si>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</si>
  <si>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</si>
  <si>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</si>
  <si>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</si>
  <si>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</si>
  <si>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</si>
  <si>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</si>
  <si>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</si>
  <si>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</si>
  <si>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</si>
  <si>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</si>
  <si>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</si>
  <si>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</si>
  <si>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</si>
  <si>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</si>
  <si>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</si>
  <si>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</si>
  <si>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</si>
  <si>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</si>
  <si>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</si>
  <si>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</si>
  <si>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</si>
  <si>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</si>
  <si>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</si>
  <si>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</si>
  <si>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</si>
  <si>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</si>
  <si>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</si>
  <si>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</si>
  <si>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</si>
  <si>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</si>
  <si>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</si>
  <si>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</si>
  <si>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</si>
  <si>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</si>
  <si>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</si>
  <si>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</si>
  <si>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</si>
  <si>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</si>
  <si>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</si>
  <si>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</si>
  <si>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</si>
  <si>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</si>
  <si>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</si>
  <si>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</si>
  <si>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</si>
  <si>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</si>
  <si>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</si>
  <si>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</si>
  <si>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</si>
  <si>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</si>
  <si>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</si>
  <si>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</si>
  <si>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</si>
  <si>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</si>
  <si>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</si>
  <si>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</si>
  <si>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</si>
  <si>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</si>
  <si>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</si>
  <si>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</si>
  <si>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</si>
  <si>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</si>
  <si>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</si>
  <si>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</si>
  <si>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</si>
  <si>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</si>
  <si>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</si>
  <si>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</si>
  <si>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</si>
  <si>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</si>
  <si>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</si>
  <si>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</si>
  <si>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</si>
  <si>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</si>
  <si>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</si>
  <si>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</si>
  <si>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</si>
  <si>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</si>
  <si>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</si>
  <si>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</si>
  <si>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</si>
  <si>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</si>
  <si>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</si>
  <si>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</si>
  <si>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</si>
  <si>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</si>
  <si>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</si>
  <si>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</si>
  <si>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</si>
  <si>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</si>
  <si>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</si>
  <si>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</si>
  <si>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</si>
  <si>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</si>
  <si>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</si>
  <si>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</si>
  <si>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</si>
  <si>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</si>
  <si>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</si>
  <si>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</si>
  <si>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</si>
  <si>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</si>
  <si>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</si>
  <si>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</si>
  <si>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</si>
  <si>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</si>
  <si>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</si>
  <si>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</si>
  <si>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</si>
  <si>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</si>
  <si>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</si>
  <si>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</si>
  <si>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</si>
  <si>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</si>
  <si>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</si>
  <si>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</si>
  <si>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</si>
  <si>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</si>
  <si>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</si>
  <si>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</si>
  <si>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</si>
  <si>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</si>
  <si>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</si>
  <si>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</si>
  <si>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</si>
  <si>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</si>
  <si>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</si>
  <si>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</si>
  <si>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</si>
  <si>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</si>
  <si>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</si>
  <si>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</si>
  <si>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</si>
  <si>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</si>
  <si>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</si>
  <si>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</si>
  <si>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</si>
  <si>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</si>
  <si>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</si>
  <si>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</si>
  <si>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</si>
  <si>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</si>
  <si>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</si>
  <si>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</si>
  <si>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</si>
  <si>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</si>
  <si>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</si>
  <si>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</si>
  <si>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</si>
  <si>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</si>
  <si>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</si>
  <si>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</si>
  <si>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</si>
  <si>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</si>
  <si>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</si>
  <si>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</si>
  <si>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</si>
  <si>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</si>
  <si>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</si>
  <si>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</si>
  <si>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</si>
  <si>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</si>
  <si>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</si>
  <si>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</si>
  <si>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</si>
  <si>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</si>
  <si>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</si>
  <si>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</si>
  <si>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</si>
  <si>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</si>
  <si>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</si>
  <si>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</si>
  <si>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</si>
  <si>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</si>
  <si>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</si>
  <si>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</si>
  <si>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</si>
  <si>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</si>
  <si>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</si>
  <si>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</si>
  <si>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</si>
  <si>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</si>
  <si>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</si>
  <si>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</si>
  <si>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</si>
  <si>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</si>
  <si>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</si>
  <si>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</si>
  <si>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</si>
  <si>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</si>
  <si>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</si>
  <si>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</si>
  <si>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</si>
  <si>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</si>
  <si>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</si>
  <si>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</si>
  <si>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</si>
  <si>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</si>
  <si>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</si>
  <si>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</si>
  <si>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</si>
  <si>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</si>
  <si>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</si>
  <si>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</si>
  <si>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</si>
  <si>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</si>
  <si>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</si>
  <si>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</si>
  <si>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</si>
  <si>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</si>
  <si>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</si>
  <si>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</si>
  <si>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</si>
  <si>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</si>
  <si>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</si>
  <si>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</si>
  <si>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</si>
  <si>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</si>
  <si>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</si>
  <si>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</si>
  <si>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</si>
  <si>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</si>
  <si>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</si>
  <si>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</si>
  <si>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</si>
  <si>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</si>
  <si>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</si>
  <si>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</si>
  <si>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</si>
  <si>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</si>
  <si>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</si>
  <si>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</si>
  <si>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</si>
  <si>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</si>
  <si>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</si>
  <si>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</si>
  <si>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</si>
  <si>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</si>
  <si>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</si>
  <si>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</si>
  <si>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</si>
  <si>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</si>
  <si>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</si>
  <si>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</si>
  <si>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</si>
  <si>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</si>
  <si>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</si>
  <si>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</si>
  <si>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</si>
  <si>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</si>
  <si>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</si>
  <si>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</si>
  <si>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</si>
  <si>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</si>
  <si>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</si>
  <si>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</si>
  <si>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</si>
  <si>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</si>
  <si>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</si>
  <si>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</si>
  <si>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</si>
  <si>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</si>
  <si>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</si>
  <si>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</si>
  <si>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</si>
  <si>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</si>
  <si>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</si>
  <si>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</si>
  <si>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</si>
  <si>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</si>
  <si>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</si>
  <si>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</si>
  <si>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</si>
  <si>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</si>
  <si>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</si>
  <si>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</si>
  <si>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</si>
  <si>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</si>
  <si>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</si>
  <si>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</si>
  <si>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</si>
  <si>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</si>
  <si>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</si>
  <si>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</si>
  <si>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</si>
  <si>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</si>
  <si>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</si>
  <si>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</si>
  <si>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</si>
  <si>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</si>
  <si>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</si>
  <si>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</si>
  <si>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</si>
  <si>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</si>
  <si>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</si>
  <si>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</si>
  <si>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</si>
  <si>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</si>
  <si>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</si>
  <si>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</si>
  <si>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</si>
  <si>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</si>
  <si>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</si>
  <si>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</si>
  <si>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</si>
  <si>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</si>
  <si>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</si>
  <si>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</si>
  <si>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</si>
  <si>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</si>
  <si>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</si>
  <si>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</si>
  <si>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</si>
  <si>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</si>
  <si>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</si>
  <si>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</si>
  <si>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</si>
  <si>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</si>
  <si>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</si>
  <si>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</si>
  <si>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</si>
  <si>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</si>
  <si>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</si>
  <si>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</si>
  <si>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</si>
  <si>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</si>
  <si>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</si>
  <si>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</si>
  <si>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</si>
  <si>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</si>
  <si>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</si>
  <si>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</si>
  <si>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</si>
  <si>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</si>
  <si>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</si>
  <si>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</si>
  <si>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</si>
  <si>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</si>
  <si>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</si>
  <si>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</si>
  <si>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</si>
  <si>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</si>
  <si>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</si>
  <si>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</si>
  <si>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</si>
  <si>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</si>
  <si>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</si>
  <si>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</si>
  <si>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</si>
  <si>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</si>
  <si>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</si>
  <si>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</si>
  <si>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</si>
  <si>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</si>
  <si>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</si>
  <si>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</si>
  <si>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</si>
  <si>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</si>
  <si>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</si>
  <si>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</si>
  <si>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</si>
  <si>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</si>
  <si>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</si>
  <si>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</si>
  <si>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</si>
  <si>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</si>
  <si>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</si>
  <si>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</si>
  <si>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</si>
  <si>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</si>
  <si>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</si>
  <si>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</si>
  <si>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</si>
  <si>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</si>
  <si>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</si>
  <si>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</si>
  <si>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</si>
  <si>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</si>
  <si>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</si>
  <si>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</si>
  <si>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</si>
  <si>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</si>
  <si>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</si>
  <si>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</si>
  <si>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</si>
  <si>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</si>
  <si>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</si>
  <si>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</si>
  <si>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</si>
  <si>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</si>
  <si>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</si>
  <si>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</si>
  <si>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</si>
  <si>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</si>
  <si>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</si>
  <si>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</si>
  <si>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</si>
  <si>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</si>
  <si>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</si>
  <si>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</si>
  <si>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</si>
  <si>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</si>
  <si>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</si>
  <si>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</si>
  <si>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</si>
  <si>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</si>
  <si>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</si>
  <si>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</si>
  <si>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</si>
  <si>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</si>
  <si>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</si>
  <si>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</si>
  <si>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</si>
  <si>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</si>
  <si>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</si>
  <si>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</si>
  <si>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</si>
  <si>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</si>
  <si>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</si>
  <si>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</si>
  <si>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</si>
  <si>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</si>
  <si>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</si>
  <si>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</si>
  <si>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</si>
  <si>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</si>
  <si>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</si>
  <si>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</si>
  <si>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</si>
  <si>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</si>
  <si>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</si>
  <si>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</si>
  <si>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</si>
  <si>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</si>
  <si>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</si>
  <si>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</si>
  <si>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</si>
  <si>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</si>
  <si>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</si>
  <si>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</si>
  <si>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</si>
  <si>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</si>
  <si>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</si>
  <si>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</si>
  <si>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</si>
  <si>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</si>
  <si>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</si>
  <si>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</si>
  <si>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</si>
  <si>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</si>
  <si>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</si>
  <si>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</si>
  <si>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</si>
  <si>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</si>
  <si>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</si>
  <si>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</si>
  <si>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</si>
  <si>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</si>
  <si>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</si>
  <si>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</si>
  <si>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</si>
  <si>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</si>
  <si>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</si>
  <si>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</si>
  <si>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</si>
  <si>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</si>
  <si>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</si>
  <si>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</si>
  <si>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</si>
  <si>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</si>
  <si>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</si>
  <si>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</si>
  <si>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</si>
  <si>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</si>
  <si>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</si>
  <si>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</si>
  <si>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</si>
  <si>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</si>
  <si>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</si>
  <si>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</si>
  <si>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</si>
  <si>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</si>
  <si>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</si>
  <si>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</si>
  <si>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</si>
  <si>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</si>
  <si>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</si>
  <si>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</si>
  <si>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</si>
  <si>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</si>
  <si>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</si>
  <si>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</si>
  <si>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</si>
  <si>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</si>
  <si>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</si>
  <si>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</si>
  <si>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</si>
  <si>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</si>
  <si>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</si>
  <si>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</si>
  <si>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</si>
  <si>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</si>
  <si>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</si>
  <si>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</si>
  <si>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</si>
  <si>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</si>
  <si>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</si>
  <si>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</si>
  <si>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</si>
  <si>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</si>
  <si>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</si>
  <si>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</si>
  <si>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</si>
  <si>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</si>
  <si>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</si>
  <si>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</si>
  <si>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</si>
  <si>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</si>
  <si>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</si>
  <si>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</si>
  <si>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</si>
  <si>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</si>
  <si>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</si>
  <si>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</si>
  <si>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</si>
  <si>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</si>
  <si>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</si>
  <si>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</si>
  <si>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</si>
  <si>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</si>
  <si>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</si>
  <si>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</si>
  <si>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</si>
  <si>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</si>
  <si>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</si>
  <si>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</si>
  <si>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</si>
  <si>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</si>
  <si>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</si>
  <si>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</si>
  <si>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</si>
  <si>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</si>
  <si>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</si>
  <si>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</si>
  <si>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</si>
  <si>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</si>
  <si>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</si>
  <si>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</si>
  <si>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</si>
  <si>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</si>
  <si>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</si>
  <si>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</si>
  <si>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</si>
  <si>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</si>
  <si>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</si>
  <si>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</si>
  <si>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</si>
  <si>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</si>
  <si>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</si>
  <si>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</si>
  <si>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</si>
  <si>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</si>
  <si>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</si>
  <si>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</si>
  <si>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</si>
  <si>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</si>
  <si>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</si>
  <si>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</si>
  <si>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</si>
  <si>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</si>
  <si>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</si>
  <si>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</si>
  <si>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</si>
  <si>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</si>
  <si>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</si>
  <si>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</si>
  <si>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</si>
  <si>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</si>
  <si>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</si>
  <si>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</si>
  <si>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</si>
  <si>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</si>
  <si>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</si>
  <si>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</si>
  <si>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</si>
  <si>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</si>
  <si>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</si>
  <si>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</si>
  <si>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</si>
  <si>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</si>
  <si>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</si>
  <si>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</si>
  <si>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</si>
  <si>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</si>
  <si>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</si>
  <si>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</si>
  <si>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</si>
  <si>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</si>
  <si>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</si>
  <si>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</si>
  <si>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</si>
  <si>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</si>
  <si>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</si>
  <si>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</si>
  <si>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</si>
  <si>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</si>
  <si>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</si>
  <si>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</si>
  <si>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</si>
  <si>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</si>
  <si>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</si>
  <si>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</si>
  <si>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</si>
  <si>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</si>
  <si>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</si>
  <si>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</si>
  <si>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</si>
  <si>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</si>
  <si>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</si>
  <si>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</si>
  <si>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</si>
  <si>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</si>
  <si>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</si>
  <si>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</si>
  <si>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</si>
  <si>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</si>
  <si>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</si>
  <si>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</si>
  <si>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</si>
  <si>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</si>
  <si>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</si>
  <si>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</si>
  <si>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</si>
  <si>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</si>
  <si>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</si>
  <si>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</si>
  <si>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</si>
  <si>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</si>
  <si>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</si>
  <si>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</si>
  <si>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</si>
  <si>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</si>
  <si>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</si>
  <si>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</si>
  <si>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</si>
  <si>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</si>
  <si>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</si>
  <si>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</si>
  <si>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</si>
  <si>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</si>
  <si>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</si>
  <si>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</si>
  <si>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</si>
  <si>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</si>
  <si>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</si>
  <si>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</si>
  <si>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</si>
  <si>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</si>
  <si>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</si>
  <si>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</si>
  <si>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</si>
  <si>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</si>
  <si>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</si>
  <si>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</si>
  <si>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</si>
  <si>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</si>
  <si>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</si>
  <si>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</si>
  <si>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</si>
  <si>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</si>
  <si>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</si>
  <si>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</si>
  <si>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</si>
  <si>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</si>
  <si>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</si>
  <si>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</si>
  <si>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</si>
  <si>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</si>
  <si>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</si>
  <si>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</si>
  <si>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</si>
  <si>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</si>
  <si>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</si>
  <si>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</si>
  <si>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</si>
  <si>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</si>
  <si>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</si>
  <si>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</si>
  <si>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</si>
  <si>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</si>
  <si>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</si>
  <si>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</si>
  <si>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</si>
  <si>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</si>
  <si>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</si>
  <si>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</si>
  <si>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</si>
  <si>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</si>
  <si>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</si>
  <si>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</si>
  <si>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</si>
  <si>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</si>
  <si>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</si>
  <si>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</si>
  <si>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</si>
  <si>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</si>
  <si>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</si>
  <si>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</si>
  <si>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</si>
  <si>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</si>
  <si>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</si>
  <si>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</si>
  <si>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</si>
  <si>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</si>
  <si>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</si>
  <si>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</si>
  <si>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</si>
  <si>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</si>
  <si>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</si>
  <si>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</si>
  <si>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</si>
  <si>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</si>
  <si>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</si>
  <si>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</si>
  <si>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</si>
  <si>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</si>
  <si>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</si>
  <si>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</si>
  <si>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</si>
  <si>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</si>
  <si>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</si>
  <si>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</si>
  <si>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</si>
  <si>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</si>
  <si>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</si>
  <si>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</si>
  <si>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</si>
  <si>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</si>
  <si>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</si>
  <si>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</si>
  <si>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</si>
  <si>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</si>
  <si>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</si>
  <si>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</si>
  <si>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</si>
  <si>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</si>
  <si>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</si>
  <si>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</si>
  <si>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</si>
  <si>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</si>
  <si>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</si>
  <si>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</si>
  <si>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</si>
  <si>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</si>
  <si>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</si>
  <si>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</si>
  <si>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</si>
  <si>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</si>
  <si>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</si>
  <si>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</si>
  <si>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</si>
  <si>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</si>
  <si>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</si>
  <si>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</si>
  <si>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</si>
  <si>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</si>
  <si>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</si>
  <si>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</si>
  <si>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</si>
  <si>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</si>
  <si>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</si>
  <si>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</si>
  <si>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</si>
  <si>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</si>
  <si>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</si>
  <si>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</si>
  <si>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</si>
  <si>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</si>
  <si>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</si>
  <si>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</si>
  <si>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</si>
  <si>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</si>
  <si>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</si>
  <si>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</si>
  <si>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</si>
  <si>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</si>
  <si>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</si>
  <si>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</si>
  <si>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</si>
  <si>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</si>
  <si>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</si>
  <si>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</si>
  <si>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</si>
  <si>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</si>
  <si>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</si>
  <si>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</si>
  <si>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</si>
  <si>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</si>
  <si>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</si>
  <si>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</si>
  <si>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</si>
  <si>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</si>
  <si>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</si>
  <si>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</si>
  <si>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</si>
  <si>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</si>
  <si>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</si>
  <si>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</si>
  <si>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</si>
  <si>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</si>
  <si>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</si>
  <si>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</si>
  <si>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</si>
  <si>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</si>
  <si>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</si>
  <si>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</si>
  <si>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</si>
  <si>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</si>
  <si>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</si>
  <si>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</si>
  <si>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</si>
  <si>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</si>
  <si>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</si>
  <si>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</si>
  <si>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</si>
  <si>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</si>
  <si>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</si>
  <si>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</si>
  <si>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</si>
  <si>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</si>
  <si>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</si>
  <si>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</si>
  <si>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</si>
  <si>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</si>
  <si>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</si>
  <si>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</si>
  <si>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</si>
  <si>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</si>
  <si>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</si>
  <si>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</si>
  <si>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</si>
  <si>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</si>
  <si>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</si>
  <si>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</si>
  <si>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</si>
  <si>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</si>
  <si>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</si>
  <si>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</si>
  <si>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</si>
  <si>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</si>
  <si>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</si>
  <si>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</si>
  <si>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</si>
  <si>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</si>
  <si>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</si>
  <si>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</si>
  <si>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</si>
  <si>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</si>
  <si>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</si>
  <si>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</si>
  <si>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</si>
  <si>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</si>
  <si>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</si>
  <si>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</si>
  <si>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</si>
  <si>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</si>
  <si>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</si>
  <si>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</si>
  <si>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</si>
  <si>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</si>
  <si>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</si>
  <si>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</si>
  <si>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</si>
  <si>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</si>
  <si>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</si>
  <si>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</si>
  <si>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</si>
  <si>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</si>
  <si>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</si>
  <si>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</si>
  <si>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</si>
  <si>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</si>
  <si>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</si>
  <si>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</si>
  <si>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</si>
  <si>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</si>
  <si>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</si>
  <si>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</si>
  <si>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</si>
  <si>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</si>
  <si>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</si>
  <si>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</si>
  <si>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</si>
  <si>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</si>
  <si>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</si>
  <si>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</si>
  <si>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</si>
  <si>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</si>
  <si>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</si>
  <si>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</si>
  <si>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</si>
  <si>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</si>
  <si>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</si>
  <si>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</si>
  <si>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</si>
  <si>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</si>
  <si>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</si>
  <si>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</si>
  <si>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</si>
  <si>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</si>
  <si>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</si>
  <si>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</si>
  <si>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</si>
  <si>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</si>
  <si>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</si>
  <si>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</si>
  <si>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</si>
  <si>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</si>
  <si>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</si>
  <si>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</si>
  <si>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</si>
  <si>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</si>
  <si>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</si>
  <si>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</si>
  <si>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</si>
  <si>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</si>
  <si>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</si>
  <si>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</si>
  <si>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</si>
  <si>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</si>
  <si>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</si>
  <si>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</si>
  <si>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</si>
  <si>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</si>
  <si>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</si>
  <si>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</si>
  <si>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</si>
  <si>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</si>
  <si>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</si>
  <si>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</si>
  <si>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</si>
  <si>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</si>
  <si>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</si>
  <si>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</si>
  <si>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</si>
  <si>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</si>
  <si>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</si>
  <si>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</si>
  <si>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</si>
  <si>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</si>
  <si>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</si>
  <si>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</si>
  <si>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</si>
  <si>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</si>
  <si>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</si>
  <si>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</si>
  <si>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</si>
  <si>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</si>
  <si>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</si>
  <si>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</si>
  <si>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</si>
  <si>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</si>
  <si>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</si>
  <si>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</si>
  <si>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</si>
  <si>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</si>
  <si>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</si>
  <si>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</si>
  <si>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</si>
  <si>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</si>
  <si>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</si>
  <si>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</si>
  <si>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</si>
  <si>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</si>
  <si>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</si>
  <si>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</si>
  <si>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</si>
  <si>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</si>
  <si>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</si>
  <si>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</si>
  <si>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</si>
  <si>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</si>
  <si>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</si>
  <si>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</si>
  <si>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</si>
  <si>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</si>
  <si>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</si>
  <si>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</si>
  <si>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</si>
  <si>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</si>
  <si>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</si>
  <si>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</si>
  <si>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</si>
  <si>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</si>
  <si>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</si>
  <si>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</si>
  <si>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</si>
  <si>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</si>
  <si>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</si>
  <si>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</si>
  <si>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</si>
  <si>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</si>
  <si>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</si>
  <si>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</si>
  <si>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</si>
  <si>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</si>
  <si>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</si>
  <si>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</si>
  <si>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</si>
  <si>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</si>
  <si>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</si>
  <si>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</si>
  <si>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</si>
  <si>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</si>
  <si>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</si>
  <si>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</si>
  <si>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</si>
  <si>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</si>
  <si>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</si>
  <si>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</si>
  <si>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</si>
  <si>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</si>
  <si>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</si>
  <si>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</si>
  <si>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</si>
  <si>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</si>
  <si>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</si>
  <si>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</si>
  <si>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</si>
  <si>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</si>
  <si>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</si>
  <si>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</si>
  <si>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</si>
  <si>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</si>
  <si>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</si>
  <si>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</si>
  <si>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</si>
  <si>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</si>
  <si>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</si>
  <si>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</si>
  <si>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</si>
  <si>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</si>
  <si>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</si>
  <si>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</si>
  <si>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</si>
  <si>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</si>
  <si>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</si>
  <si>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</si>
  <si>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</si>
  <si>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</si>
  <si>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</si>
  <si>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</si>
  <si>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</si>
  <si>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</si>
  <si>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</si>
  <si>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</si>
  <si>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</si>
  <si>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</si>
  <si>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</si>
  <si>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</si>
  <si>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</si>
  <si>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</si>
  <si>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</si>
  <si>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</si>
  <si>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</si>
  <si>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</si>
  <si>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</si>
  <si>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</si>
  <si>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</si>
  <si>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</si>
  <si>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</si>
  <si>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</si>
  <si>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</si>
  <si>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</si>
  <si>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</si>
  <si>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</si>
  <si>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</si>
  <si>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</si>
  <si>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</si>
  <si>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</si>
  <si>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</si>
  <si>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</si>
  <si>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</si>
  <si>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</si>
  <si>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</si>
  <si>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</si>
  <si>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</si>
  <si>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</si>
  <si>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</si>
  <si>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</si>
  <si>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</si>
  <si>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</si>
  <si>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</si>
  <si>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</si>
  <si>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</si>
  <si>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</si>
  <si>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</si>
  <si>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</si>
  <si>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</si>
  <si>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</si>
  <si>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</si>
  <si>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</si>
  <si>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</si>
  <si>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</si>
  <si>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</si>
  <si>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</si>
  <si>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</si>
  <si>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</si>
  <si>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</si>
  <si>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</si>
  <si>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</si>
  <si>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</si>
  <si>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</si>
  <si>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</si>
  <si>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</si>
  <si>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</si>
  <si>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</si>
  <si>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</si>
  <si>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</si>
  <si>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</si>
  <si>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</si>
  <si>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</si>
  <si>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</si>
  <si>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</si>
  <si>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</si>
  <si>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</si>
  <si>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</si>
  <si>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</si>
  <si>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</si>
  <si>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</si>
  <si>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</si>
  <si>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</si>
  <si>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</si>
  <si>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</si>
  <si>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</si>
  <si>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</si>
  <si>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</si>
  <si>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</si>
  <si>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</si>
  <si>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</si>
  <si>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</si>
  <si>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</si>
  <si>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</si>
  <si>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</si>
  <si>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</si>
  <si>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</si>
  <si>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</si>
  <si>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</si>
  <si>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</si>
  <si>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</si>
  <si>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</si>
  <si>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</si>
  <si>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</si>
  <si>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</si>
  <si>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</si>
  <si>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</si>
  <si>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</si>
  <si>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</si>
  <si>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</si>
  <si>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</si>
  <si>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</si>
  <si>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</si>
  <si>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</si>
  <si>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</si>
  <si>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</si>
  <si>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</si>
  <si>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</si>
  <si>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</si>
  <si>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</si>
  <si>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</si>
  <si>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</si>
  <si>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</si>
  <si>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</si>
  <si>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</si>
  <si>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</si>
  <si>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</si>
  <si>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</si>
  <si>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</si>
  <si>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</si>
  <si>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</si>
  <si>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</si>
  <si>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</si>
  <si>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</si>
  <si>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</si>
  <si>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</si>
  <si>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</si>
  <si>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</si>
  <si>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</si>
  <si>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</si>
  <si>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</si>
  <si>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</si>
  <si>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</si>
  <si>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</si>
  <si>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</si>
  <si>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</si>
  <si>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</si>
  <si>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</si>
  <si>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</si>
  <si>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</si>
  <si>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</si>
  <si>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</si>
  <si>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</si>
  <si>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</si>
  <si>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</si>
  <si>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</si>
  <si>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</si>
  <si>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</si>
  <si>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</si>
  <si>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</si>
  <si>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</si>
  <si>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</si>
  <si>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</si>
  <si>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</si>
  <si>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</si>
  <si>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</si>
  <si>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</si>
  <si>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</si>
  <si>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</si>
  <si>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</si>
  <si>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</si>
  <si>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</si>
  <si>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</si>
  <si>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</si>
  <si>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</si>
  <si>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</si>
  <si>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</si>
  <si>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</si>
  <si>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</si>
  <si>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</si>
  <si>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</si>
  <si>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</si>
  <si>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</si>
  <si>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</si>
  <si>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</si>
  <si>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</si>
  <si>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</si>
  <si>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</si>
  <si>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</si>
  <si>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</si>
  <si>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</si>
  <si>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</si>
  <si>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</si>
  <si>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</si>
  <si>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</si>
  <si>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</si>
  <si>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</si>
  <si>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</si>
  <si>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</si>
  <si>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</si>
  <si>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</si>
  <si>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</si>
  <si>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</si>
  <si>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</si>
  <si>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</si>
  <si>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</si>
  <si>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</si>
  <si>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</si>
  <si>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</si>
  <si>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</si>
  <si>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</si>
  <si>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</si>
  <si>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</si>
  <si>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</si>
  <si>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</si>
  <si>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</si>
  <si>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</si>
  <si>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</si>
  <si>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</si>
  <si>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</si>
  <si>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</si>
  <si>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</si>
  <si>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</si>
  <si>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</si>
  <si>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</si>
  <si>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</si>
  <si>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</si>
  <si>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</si>
  <si>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</si>
  <si>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</si>
  <si>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</si>
  <si>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</si>
  <si>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</si>
  <si>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</si>
  <si>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</si>
  <si>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</si>
  <si>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</si>
  <si>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</si>
  <si>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</si>
  <si>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</si>
  <si>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</si>
  <si>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</si>
  <si>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</si>
  <si>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</si>
  <si>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</si>
  <si>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</si>
  <si>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</si>
  <si>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</si>
  <si>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</si>
  <si>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</si>
  <si>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</si>
  <si>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</si>
  <si>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</si>
  <si>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</si>
  <si>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</si>
  <si>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</si>
  <si>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</si>
  <si>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</si>
  <si>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</si>
  <si>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</si>
  <si>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</si>
  <si>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</si>
  <si>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</si>
  <si>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</si>
  <si>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</si>
  <si>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</si>
  <si>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</si>
  <si>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</si>
  <si>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</si>
  <si>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</si>
  <si>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</si>
  <si>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</si>
  <si>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</si>
  <si>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</si>
  <si>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</si>
  <si>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</si>
  <si>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</si>
  <si>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</si>
  <si>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</si>
  <si>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</si>
  <si>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</si>
  <si>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</si>
  <si>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</si>
  <si>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</si>
  <si>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</si>
  <si>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</si>
  <si>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</si>
  <si>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</si>
  <si>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</si>
  <si>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</si>
  <si>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</si>
  <si>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</si>
  <si>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</si>
  <si>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</si>
  <si>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</si>
  <si>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</si>
  <si>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</si>
  <si>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</si>
  <si>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</si>
  <si>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</si>
  <si>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</si>
  <si>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</si>
  <si>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</si>
  <si>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</si>
  <si>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</si>
  <si>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</si>
  <si>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</si>
  <si>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</si>
  <si>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</si>
  <si>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</si>
  <si>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</si>
  <si>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</si>
  <si>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</si>
  <si>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</si>
  <si>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</si>
  <si>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</si>
  <si>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</si>
  <si>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</si>
  <si>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</si>
  <si>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</si>
  <si>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</si>
  <si>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</si>
  <si>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</si>
  <si>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</si>
  <si>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</si>
  <si>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</si>
  <si>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</si>
  <si>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</si>
  <si>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</si>
  <si>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</si>
  <si>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</si>
  <si>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</si>
  <si>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</si>
  <si>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</si>
  <si>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</si>
  <si>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</si>
  <si>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</si>
  <si>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</si>
  <si>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</si>
  <si>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</si>
  <si>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</si>
  <si>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</si>
  <si>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</si>
  <si>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</si>
  <si>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</si>
  <si>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</si>
  <si>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</si>
  <si>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</si>
  <si>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</si>
  <si>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</si>
  <si>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</si>
  <si>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</si>
  <si>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</si>
  <si>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</si>
  <si>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</si>
  <si>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</si>
  <si>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</si>
  <si>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</si>
  <si>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</si>
  <si>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</si>
  <si>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</si>
  <si>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</si>
  <si>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</si>
  <si>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</si>
  <si>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</si>
  <si>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</si>
  <si>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</si>
  <si>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</si>
  <si>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</si>
  <si>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</si>
  <si>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</si>
  <si>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</si>
  <si>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</si>
  <si>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</si>
  <si>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</si>
  <si>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</si>
  <si>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</si>
  <si>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</si>
  <si>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</si>
  <si>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</si>
  <si>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</si>
  <si>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</si>
  <si>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</si>
  <si>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</si>
  <si>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</si>
  <si>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</si>
  <si>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</si>
  <si>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</si>
  <si>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</si>
  <si>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</si>
  <si>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</si>
  <si>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</si>
  <si>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</si>
  <si>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</si>
  <si>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</si>
  <si>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</si>
  <si>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</si>
  <si>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</si>
  <si>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</si>
  <si>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</si>
  <si>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</si>
  <si>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</si>
  <si>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</si>
  <si>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</si>
  <si>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</si>
  <si>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</si>
  <si>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</si>
  <si>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</si>
  <si>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</si>
  <si>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</si>
  <si>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</si>
  <si>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</si>
  <si>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</si>
  <si>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</si>
  <si>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</si>
  <si>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</si>
  <si>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</si>
  <si>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</si>
  <si>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</si>
  <si>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</si>
  <si>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</si>
  <si>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</si>
  <si>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</si>
  <si>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</si>
  <si>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</si>
  <si>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</si>
  <si>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</si>
  <si>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</si>
  <si>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</si>
  <si>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</si>
  <si>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</si>
  <si>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</si>
  <si>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</si>
  <si>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</si>
  <si>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</si>
  <si>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</si>
  <si>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</si>
  <si>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</si>
  <si>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</si>
  <si>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</si>
  <si>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</si>
  <si>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</si>
  <si>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</si>
  <si>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</si>
  <si>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</si>
  <si>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</si>
  <si>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</si>
  <si>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</si>
  <si>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</si>
  <si>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</si>
  <si>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</si>
  <si>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</si>
  <si>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</si>
  <si>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</si>
  <si>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</si>
  <si>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</si>
  <si>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</si>
  <si>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</si>
  <si>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</si>
  <si>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</si>
  <si>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</si>
  <si>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</si>
  <si>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</si>
  <si>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</si>
  <si>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</si>
  <si>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</si>
  <si>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</si>
  <si>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</si>
  <si>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</si>
  <si>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</si>
  <si>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</si>
  <si>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</si>
  <si>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</si>
  <si>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</si>
  <si>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</si>
  <si>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</si>
  <si>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</si>
  <si>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</si>
  <si>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</si>
  <si>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</si>
  <si>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</si>
  <si>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</si>
  <si>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</si>
  <si>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</si>
  <si>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</si>
  <si>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</si>
  <si>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</si>
  <si>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</si>
  <si>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</si>
  <si>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</si>
  <si>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</si>
  <si>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</si>
  <si>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</si>
  <si>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</si>
  <si>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</si>
  <si>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</si>
  <si>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</si>
  <si>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</si>
  <si>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</si>
  <si>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</si>
  <si>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</si>
  <si>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</si>
  <si>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</si>
  <si>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</si>
  <si>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</si>
  <si>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</si>
  <si>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</si>
  <si>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</si>
  <si>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</si>
  <si>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</si>
  <si>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</si>
  <si>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</si>
  <si>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</si>
  <si>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</si>
  <si>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</si>
  <si>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</si>
  <si>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</si>
  <si>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</si>
  <si>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</si>
  <si>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</si>
  <si>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</si>
  <si>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</si>
  <si>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</si>
  <si>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</si>
  <si>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</si>
  <si>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</si>
  <si>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</si>
  <si>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</si>
  <si>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</si>
  <si>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</si>
  <si>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</si>
  <si>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</si>
  <si>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</si>
  <si>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</si>
  <si>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</si>
  <si>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</si>
  <si>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</si>
  <si>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</si>
  <si>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</si>
  <si>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</si>
  <si>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</si>
  <si>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</si>
  <si>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</si>
  <si>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</si>
  <si>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</si>
  <si>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</si>
  <si>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</si>
  <si>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</si>
  <si>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</si>
  <si>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</si>
  <si>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</si>
  <si>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</si>
  <si>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</si>
  <si>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</si>
  <si>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</si>
  <si>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</si>
  <si>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</si>
  <si>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</si>
  <si>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</si>
  <si>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</si>
  <si>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</si>
  <si>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</si>
  <si>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</si>
  <si>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</si>
  <si>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</si>
  <si>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</si>
  <si>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</si>
  <si>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</si>
  <si>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</si>
  <si>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</si>
  <si>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</si>
  <si>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</si>
  <si>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</si>
  <si>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</si>
  <si>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</si>
  <si>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</si>
  <si>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</si>
  <si>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</si>
  <si>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</si>
  <si>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</si>
  <si>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</si>
  <si>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</si>
  <si>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</si>
  <si>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</si>
  <si>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</si>
  <si>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</si>
  <si>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</si>
  <si>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</si>
  <si>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</si>
  <si>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</si>
  <si>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</si>
  <si>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</si>
  <si>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</si>
  <si>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</si>
  <si>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</si>
  <si>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</si>
  <si>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</si>
  <si>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</si>
  <si>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</si>
  <si>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</si>
  <si>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</si>
  <si>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</si>
  <si>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</si>
  <si>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</si>
  <si>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</si>
  <si>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</si>
  <si>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</si>
  <si>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</si>
  <si>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</si>
  <si>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</si>
  <si>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</si>
  <si>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</si>
  <si>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</si>
  <si>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</si>
  <si>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</si>
  <si>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</si>
  <si>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</si>
  <si>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</si>
  <si>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</si>
  <si>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</si>
  <si>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</si>
  <si>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</si>
  <si>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</si>
  <si>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</si>
  <si>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</si>
  <si>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</si>
  <si>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</si>
  <si>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</si>
  <si>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</si>
  <si>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</si>
  <si>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</si>
  <si>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</si>
  <si>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</si>
  <si>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</si>
  <si>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</si>
  <si>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</si>
  <si>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</si>
  <si>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</si>
  <si>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</si>
  <si>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</si>
  <si>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</si>
  <si>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</si>
  <si>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</si>
  <si>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</si>
  <si>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</si>
  <si>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</si>
  <si>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</si>
  <si>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</si>
  <si>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</si>
  <si>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</si>
  <si>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</si>
  <si>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</si>
  <si>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</si>
  <si>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</si>
  <si>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</si>
  <si>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</si>
  <si>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</si>
  <si>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</si>
  <si>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</si>
  <si>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</si>
  <si>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</si>
  <si>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</si>
  <si>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</si>
  <si>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</si>
  <si>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</si>
  <si>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</si>
  <si>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</si>
  <si>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</si>
  <si>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</si>
  <si>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</si>
  <si>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</si>
  <si>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</si>
  <si>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</si>
  <si>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</si>
  <si>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</si>
  <si>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</si>
  <si>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</si>
  <si>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</si>
  <si>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</si>
  <si>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</si>
  <si>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</si>
  <si>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</si>
  <si>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</si>
  <si>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</si>
  <si>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</si>
  <si>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</si>
  <si>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</si>
  <si>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</si>
  <si>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</si>
  <si>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</si>
  <si>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</si>
  <si>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</si>
  <si>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</si>
  <si>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</si>
  <si>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</si>
  <si>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</si>
  <si>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</si>
  <si>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</si>
  <si>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</si>
  <si>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</si>
  <si>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</si>
  <si>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</si>
  <si>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</si>
  <si>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</si>
  <si>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</si>
  <si>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</si>
  <si>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</si>
  <si>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</si>
  <si>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</si>
  <si>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</si>
  <si>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</si>
  <si>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</si>
  <si>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</si>
  <si>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</si>
  <si>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</si>
  <si>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</si>
  <si>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</si>
  <si>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</si>
  <si>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</si>
  <si>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</si>
  <si>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</si>
  <si>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</si>
  <si>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</si>
  <si>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</si>
  <si>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</si>
  <si>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</si>
  <si>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</si>
  <si>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</si>
  <si>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</si>
  <si>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</si>
  <si>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</si>
  <si>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</si>
  <si>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</si>
  <si>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</si>
  <si>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</si>
  <si>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</si>
  <si>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</si>
  <si>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</si>
  <si>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</si>
  <si>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</si>
  <si>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</si>
  <si>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</si>
  <si>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</si>
  <si>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</si>
  <si>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</si>
  <si>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</si>
  <si>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</si>
  <si>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</si>
  <si>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</si>
  <si>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</si>
  <si>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</si>
  <si>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</si>
  <si>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</si>
  <si>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</si>
  <si>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</si>
  <si>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</si>
  <si>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</si>
  <si>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</si>
  <si>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</si>
  <si>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</si>
  <si>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</si>
  <si>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</si>
  <si>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</si>
  <si>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</si>
  <si>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</si>
  <si>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</si>
  <si>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</si>
  <si>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</si>
  <si>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</si>
  <si>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</si>
  <si>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</si>
  <si>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</si>
  <si>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</si>
  <si>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</si>
  <si>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</si>
  <si>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</si>
  <si>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</si>
  <si>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</si>
  <si>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</si>
  <si>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</si>
  <si>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</si>
  <si>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</si>
  <si>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</si>
  <si>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</si>
  <si>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</si>
  <si>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</si>
  <si>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</si>
  <si>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</si>
  <si>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</si>
  <si>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</si>
  <si>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</si>
  <si>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</si>
  <si>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</si>
  <si>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</si>
  <si>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</si>
  <si>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</si>
  <si>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</si>
  <si>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</si>
  <si>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</si>
  <si>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</si>
  <si>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</si>
  <si>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</si>
  <si>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</si>
  <si>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</si>
  <si>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</si>
  <si>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</si>
  <si>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</si>
  <si>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</si>
  <si>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</si>
  <si>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</si>
  <si>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</si>
  <si>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</si>
  <si>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</si>
  <si>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</si>
  <si>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</si>
  <si>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</si>
  <si>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</si>
  <si>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</si>
  <si>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</si>
  <si>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</si>
  <si>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</si>
  <si>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</si>
  <si>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</si>
  <si>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</si>
  <si>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</si>
  <si>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</si>
  <si>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</si>
  <si>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</si>
  <si>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</si>
  <si>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</si>
  <si>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</si>
  <si>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</si>
  <si>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</si>
  <si>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</si>
  <si>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</si>
  <si>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</si>
  <si>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</si>
  <si>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</si>
  <si>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</si>
  <si>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</si>
  <si>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</si>
  <si>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</si>
  <si>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</si>
  <si>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</si>
  <si>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</si>
  <si>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</si>
  <si>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</si>
  <si>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</si>
  <si>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</si>
  <si>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</si>
  <si>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</si>
  <si>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</si>
  <si>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</si>
  <si>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</si>
  <si>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</si>
  <si>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</si>
  <si>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</si>
  <si>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</si>
  <si>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</si>
  <si>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</si>
  <si>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</si>
  <si>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</si>
  <si>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</si>
  <si>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</si>
  <si>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</si>
  <si>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</si>
  <si>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</si>
  <si>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</si>
  <si>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</si>
  <si>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</si>
  <si>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</si>
  <si>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</si>
  <si>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</si>
  <si>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</si>
  <si>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</si>
  <si>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</si>
  <si>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</si>
  <si>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</si>
  <si>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</si>
  <si>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</si>
  <si>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</si>
  <si>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</si>
  <si>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</si>
  <si>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</si>
  <si>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</si>
  <si>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</si>
  <si>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</si>
  <si>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</si>
  <si>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</si>
  <si>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</si>
  <si>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</si>
  <si>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</si>
  <si>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</si>
  <si>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</si>
  <si>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</si>
  <si>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</si>
  <si>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</si>
  <si>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</si>
  <si>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</si>
  <si>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</si>
  <si>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</si>
  <si>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</si>
  <si>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</si>
  <si>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</si>
  <si>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</si>
  <si>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</si>
  <si>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</si>
  <si>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</si>
  <si>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</si>
  <si>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</si>
  <si>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</si>
  <si>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</si>
  <si>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</si>
  <si>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</si>
  <si>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</si>
  <si>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</si>
  <si>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</si>
  <si>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</si>
  <si>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</si>
  <si>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</si>
  <si>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</si>
  <si>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</si>
  <si>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</si>
  <si>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</si>
  <si>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</si>
  <si>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</si>
  <si>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</si>
  <si>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</si>
  <si>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</si>
  <si>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</si>
  <si>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</si>
  <si>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</si>
  <si>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</si>
  <si>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</si>
  <si>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</si>
  <si>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</si>
  <si>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</si>
  <si>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</si>
  <si>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</si>
  <si>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</si>
  <si>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</si>
  <si>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</si>
  <si>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</si>
  <si>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</si>
  <si>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</si>
  <si>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</si>
  <si>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</si>
  <si>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</si>
  <si>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</si>
  <si>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</si>
  <si>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</si>
  <si>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</si>
  <si>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</si>
  <si>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</si>
  <si>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</si>
  <si>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</si>
  <si>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</si>
  <si>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</si>
  <si>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</si>
  <si>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</si>
  <si>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</si>
  <si>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</si>
  <si>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</si>
  <si>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</si>
  <si>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</si>
  <si>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</si>
  <si>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</si>
  <si>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</si>
  <si>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</si>
  <si>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</si>
  <si>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</si>
  <si>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</si>
  <si>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</si>
  <si>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</si>
  <si>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</si>
  <si>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</si>
  <si>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</si>
  <si>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</si>
  <si>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</si>
  <si>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</si>
  <si>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</si>
  <si>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</si>
  <si>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</si>
  <si>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</si>
  <si>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</si>
  <si>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</si>
  <si>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</si>
  <si>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</si>
  <si>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</si>
  <si>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</si>
  <si>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</si>
  <si>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</si>
  <si>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</si>
  <si>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</si>
  <si>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</si>
  <si>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</si>
  <si>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</si>
  <si>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</si>
  <si>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</si>
  <si>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</si>
  <si>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</si>
  <si>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</si>
  <si>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</si>
  <si>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</si>
  <si>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</si>
  <si>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</si>
  <si>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</si>
  <si>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</si>
  <si>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</si>
  <si>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</si>
  <si>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</si>
  <si>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</si>
  <si>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</si>
  <si>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</si>
  <si>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</si>
  <si>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</si>
  <si>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</si>
  <si>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</si>
  <si>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</si>
  <si>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</si>
  <si>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</si>
  <si>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</si>
  <si>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</si>
  <si>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</si>
  <si>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</si>
  <si>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</si>
  <si>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</si>
  <si>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</si>
  <si>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</si>
  <si>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</si>
  <si>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</si>
  <si>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</si>
  <si>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</si>
  <si>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</si>
  <si>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</si>
  <si>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</si>
  <si>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</si>
  <si>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</si>
  <si>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</si>
  <si>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</si>
  <si>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</si>
  <si>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</si>
  <si>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</si>
  <si>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</si>
  <si>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</si>
  <si>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</si>
  <si>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</si>
  <si>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</si>
  <si>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</si>
  <si>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</si>
  <si>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</si>
  <si>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</si>
  <si>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</si>
  <si>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</si>
  <si>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</si>
  <si>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</si>
  <si>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</si>
  <si>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</si>
  <si>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</si>
  <si>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</si>
  <si>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</si>
  <si>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</si>
  <si>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</si>
  <si>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</si>
  <si>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</si>
  <si>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</si>
  <si>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</si>
  <si>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</si>
  <si>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</si>
  <si>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</si>
  <si>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</si>
  <si>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</si>
  <si>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</si>
  <si>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</si>
  <si>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</si>
  <si>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</si>
  <si>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</si>
  <si>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</si>
  <si>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</si>
  <si>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</si>
  <si>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</si>
  <si>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</si>
  <si>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</si>
  <si>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</si>
  <si>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</si>
  <si>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</si>
  <si>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</si>
  <si>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</si>
  <si>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</si>
  <si>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</si>
  <si>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</si>
  <si>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</si>
  <si>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</si>
  <si>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</si>
  <si>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</si>
  <si>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</si>
  <si>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</si>
  <si>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</si>
  <si>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</si>
  <si>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</si>
  <si>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</si>
  <si>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</si>
  <si>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</si>
  <si>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</si>
  <si>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</si>
  <si>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</si>
  <si>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</si>
  <si>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</si>
  <si>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</si>
  <si>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</si>
  <si>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</si>
  <si>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</si>
  <si>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</si>
  <si>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</si>
  <si>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</si>
  <si>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</si>
  <si>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</si>
  <si>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</si>
  <si>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</si>
  <si>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</si>
  <si>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</si>
  <si>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</si>
  <si>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</si>
  <si>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</si>
  <si>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</si>
  <si>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</si>
  <si>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</si>
  <si>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</si>
  <si>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</si>
  <si>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</si>
  <si>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</si>
  <si>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</si>
  <si>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</si>
  <si>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</si>
  <si>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</si>
  <si>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</si>
  <si>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</si>
  <si>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</si>
  <si>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</si>
  <si>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</si>
  <si>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</si>
  <si>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</si>
  <si>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</si>
  <si>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</si>
  <si>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</si>
  <si>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</si>
  <si>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</si>
  <si>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</si>
  <si>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</si>
  <si>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</si>
  <si>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</si>
  <si>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</si>
  <si>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</si>
  <si>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</si>
  <si>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</si>
  <si>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</si>
  <si>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</si>
  <si>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</si>
  <si>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</si>
  <si>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</si>
  <si>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</si>
  <si>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</si>
  <si>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</si>
  <si>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</si>
  <si>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</si>
  <si>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</si>
  <si>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</si>
  <si>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</si>
  <si>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</si>
  <si>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</si>
  <si>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</si>
  <si>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</si>
  <si>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</si>
  <si>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</si>
  <si>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</si>
  <si>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</si>
  <si>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</si>
  <si>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</si>
  <si>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</si>
  <si>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</si>
  <si>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</si>
  <si>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</si>
  <si>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</si>
  <si>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</si>
  <si>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</si>
  <si>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</si>
  <si>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</si>
  <si>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</si>
  <si>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</si>
  <si>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</si>
  <si>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</si>
  <si>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</si>
  <si>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</si>
  <si>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</si>
  <si>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</si>
  <si>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</si>
  <si>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</si>
  <si>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</si>
  <si>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</si>
  <si>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</si>
  <si>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</si>
  <si>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</si>
  <si>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</si>
  <si>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</si>
  <si>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</si>
  <si>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</si>
  <si>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</si>
  <si>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</si>
  <si>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</si>
  <si>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</si>
  <si>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</si>
  <si>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</si>
  <si>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</si>
  <si>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</si>
  <si>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</si>
  <si>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</si>
  <si>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</si>
  <si>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</si>
  <si>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</si>
  <si>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</si>
  <si>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</si>
  <si>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</si>
  <si>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</si>
  <si>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</si>
  <si>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</si>
  <si>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</si>
  <si>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</si>
  <si>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</si>
  <si>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</si>
  <si>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</si>
  <si>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</si>
  <si>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</si>
  <si>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</si>
  <si>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</si>
  <si>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</si>
  <si>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</si>
  <si>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</si>
  <si>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</si>
  <si>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</si>
  <si>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</si>
  <si>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</si>
  <si>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</si>
  <si>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</si>
  <si>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</si>
  <si>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</si>
  <si>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</si>
  <si>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</si>
  <si>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</si>
  <si>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</si>
  <si>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</si>
  <si>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</si>
  <si>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</si>
  <si>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</si>
  <si>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</si>
  <si>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</si>
  <si>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</si>
  <si>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</si>
  <si>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</si>
  <si>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</si>
  <si>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</si>
  <si>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</si>
  <si>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</si>
  <si>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</si>
  <si>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</si>
  <si>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</si>
  <si>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</si>
  <si>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</si>
  <si>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</si>
  <si>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</si>
  <si>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</si>
  <si>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</si>
  <si>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</si>
  <si>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</si>
  <si>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</si>
  <si>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</si>
  <si>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</si>
  <si>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</si>
  <si>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</si>
  <si>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</si>
  <si>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</si>
  <si>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</si>
  <si>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</si>
  <si>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</si>
  <si>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</si>
  <si>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</si>
  <si>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</si>
  <si>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</si>
  <si>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</si>
  <si>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</si>
  <si>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</si>
  <si>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</si>
  <si>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</si>
  <si>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</si>
  <si>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</si>
  <si>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</si>
  <si>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</si>
  <si>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</si>
  <si>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</si>
  <si>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</si>
  <si>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</si>
  <si>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</si>
  <si>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</si>
  <si>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</si>
  <si>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</si>
  <si>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</si>
  <si>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</si>
  <si>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</si>
  <si>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</si>
  <si>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</si>
  <si>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</si>
  <si>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</si>
  <si>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</si>
  <si>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</si>
  <si>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</si>
  <si>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</si>
  <si>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</si>
  <si>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</si>
  <si>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</si>
  <si>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</si>
  <si>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</si>
  <si>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</si>
  <si>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</si>
  <si>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</si>
  <si>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</si>
  <si>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</si>
  <si>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</si>
  <si>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</si>
  <si>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</si>
  <si>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</si>
  <si>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</si>
  <si>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</si>
  <si>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</si>
  <si>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</si>
  <si>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</si>
  <si>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</si>
  <si>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</si>
  <si>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</si>
  <si>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</si>
  <si>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</si>
  <si>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</si>
  <si>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</si>
  <si>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</si>
  <si>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</si>
  <si>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</si>
  <si>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</si>
  <si>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</si>
  <si>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</si>
  <si>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</si>
  <si>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</si>
  <si>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</si>
  <si>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</si>
  <si>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</si>
  <si>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</si>
  <si>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</si>
  <si>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</si>
  <si>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</si>
  <si>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</si>
  <si>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</si>
  <si>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</si>
  <si>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</si>
  <si>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</si>
  <si>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</si>
  <si>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</si>
  <si>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</si>
  <si>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</si>
  <si>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</si>
  <si>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</si>
  <si>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</si>
  <si>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</si>
  <si>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</si>
  <si>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</si>
  <si>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</si>
  <si>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</si>
  <si>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</si>
  <si>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</si>
  <si>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</si>
  <si>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</si>
  <si>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</si>
  <si>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</si>
  <si>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</si>
  <si>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</si>
  <si>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</si>
  <si>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</si>
  <si>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</si>
  <si>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</si>
  <si>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</si>
  <si>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</si>
  <si>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</si>
  <si>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</si>
  <si>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</si>
  <si>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</si>
  <si>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</si>
  <si>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</si>
  <si>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</si>
  <si>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</si>
  <si>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</si>
  <si>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</si>
  <si>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</si>
  <si>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</si>
  <si>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</si>
  <si>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</si>
  <si>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</si>
  <si>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</si>
  <si>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</si>
  <si>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</si>
  <si>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</si>
  <si>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</si>
  <si>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</si>
  <si>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</si>
  <si>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</si>
  <si>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</si>
  <si>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</si>
  <si>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</si>
  <si>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</si>
  <si>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</si>
  <si>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</si>
  <si>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</si>
  <si>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</si>
  <si>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</si>
  <si>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</si>
  <si>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</si>
  <si>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</si>
  <si>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</si>
  <si>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</si>
  <si>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</si>
  <si>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</si>
  <si>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</si>
  <si>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</si>
  <si>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</si>
  <si>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</si>
  <si>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</si>
  <si>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</si>
  <si>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</si>
  <si>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</si>
  <si>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</si>
  <si>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</si>
  <si>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</si>
  <si>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</si>
  <si>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</si>
  <si>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</si>
  <si>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</si>
  <si>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</si>
  <si>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</si>
  <si>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</si>
  <si>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</si>
  <si>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</si>
  <si>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</si>
  <si>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</si>
  <si>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</si>
  <si>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</si>
  <si>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</si>
  <si>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</si>
  <si>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</si>
  <si>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</si>
  <si>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</si>
  <si>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</si>
  <si>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</si>
  <si>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</si>
  <si>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</si>
  <si>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</si>
  <si>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</si>
  <si>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</si>
  <si>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</si>
  <si>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</si>
  <si>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</si>
  <si>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</si>
  <si>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</si>
  <si>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</si>
  <si>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</si>
  <si>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</si>
  <si>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</si>
  <si>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</si>
  <si>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</si>
  <si>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</si>
  <si>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</si>
  <si>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</si>
  <si>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</si>
  <si>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</si>
  <si>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</si>
  <si>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</si>
  <si>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</si>
  <si>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</si>
  <si>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</si>
  <si>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</si>
  <si>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</si>
  <si>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</si>
  <si>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</si>
  <si>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</si>
  <si>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</si>
  <si>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</si>
  <si>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</si>
  <si>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</si>
  <si>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</si>
  <si>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</si>
  <si>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</si>
  <si>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</si>
  <si>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</si>
  <si>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</si>
  <si>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</si>
  <si>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</si>
  <si>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</si>
  <si>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</si>
  <si>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</si>
  <si>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</si>
  <si>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</si>
  <si>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</si>
  <si>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</si>
  <si>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</si>
  <si>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</si>
  <si>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</si>
  <si>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</si>
  <si>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</si>
  <si>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</si>
  <si>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</si>
  <si>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</si>
  <si>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</si>
  <si>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</si>
  <si>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</si>
  <si>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</si>
  <si>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</si>
  <si>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</si>
  <si>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</si>
  <si>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</si>
  <si>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</si>
  <si>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</si>
  <si>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</si>
  <si>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</si>
  <si>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</si>
  <si>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</si>
  <si>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</si>
  <si>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</si>
  <si>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</si>
  <si>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</si>
  <si>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</si>
  <si>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</si>
  <si>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</si>
  <si>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</si>
  <si>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</si>
  <si>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</si>
  <si>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</si>
  <si>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</si>
  <si>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</si>
  <si>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</si>
  <si>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</si>
  <si>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</si>
  <si>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</si>
  <si>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</si>
  <si>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</si>
  <si>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</si>
  <si>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</si>
  <si>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</si>
  <si>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</si>
  <si>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</si>
  <si>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</si>
  <si>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</si>
  <si>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</si>
  <si>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</si>
  <si>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</si>
  <si>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</si>
  <si>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</si>
  <si>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</si>
  <si>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</si>
  <si>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</si>
  <si>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</si>
  <si>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</si>
  <si>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</si>
  <si>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</si>
  <si>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</si>
  <si>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</si>
  <si>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</si>
  <si>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</si>
  <si>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</si>
  <si>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</si>
  <si>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</si>
  <si>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</si>
  <si>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</si>
  <si>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</si>
  <si>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</si>
  <si>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</si>
  <si>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</si>
  <si>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</si>
  <si>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</si>
  <si>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</si>
  <si>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</si>
  <si>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</si>
  <si>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</si>
  <si>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</si>
  <si>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</si>
  <si>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</si>
  <si>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</si>
  <si>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</si>
  <si>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</si>
  <si>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</si>
  <si>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</si>
  <si>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</si>
  <si>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</si>
  <si>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</si>
  <si>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</si>
  <si>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</si>
  <si>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</si>
  <si>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</si>
  <si>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</si>
  <si>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</si>
  <si>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</si>
  <si>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</si>
  <si>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</si>
  <si>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</si>
  <si>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</si>
  <si>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</si>
  <si>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</si>
  <si>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</si>
  <si>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</si>
  <si>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</si>
  <si>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</si>
  <si>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</si>
  <si>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</si>
  <si>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</si>
  <si>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</si>
  <si>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</si>
  <si>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</si>
  <si>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</si>
  <si>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</si>
  <si>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</si>
  <si>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</si>
  <si>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</si>
  <si>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</si>
  <si>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</si>
  <si>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</si>
  <si>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</si>
  <si>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</si>
  <si>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</si>
  <si>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</si>
  <si>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</si>
  <si>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</si>
  <si>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</si>
  <si>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</si>
  <si>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</si>
  <si>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</si>
  <si>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</si>
  <si>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</si>
  <si>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</si>
  <si>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</si>
  <si>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</si>
  <si>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</si>
  <si>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</si>
  <si>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</si>
  <si>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</si>
  <si>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</si>
  <si>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</si>
  <si>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</si>
  <si>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</si>
  <si>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</si>
  <si>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</si>
  <si>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</si>
  <si>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</si>
  <si>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</si>
  <si>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</si>
  <si>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</si>
  <si>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</si>
  <si>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</si>
  <si>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</si>
  <si>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</si>
  <si>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</si>
  <si>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</si>
  <si>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</si>
  <si>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</si>
  <si>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</si>
  <si>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</si>
  <si>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</si>
  <si>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</si>
  <si>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</si>
  <si>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</si>
  <si>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</si>
  <si>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</si>
  <si>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</si>
  <si>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</si>
  <si>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</si>
  <si>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</si>
  <si>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</si>
  <si>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</si>
  <si>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</si>
  <si>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</si>
  <si>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</si>
  <si>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</si>
  <si>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</si>
  <si>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</si>
  <si>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</si>
  <si>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</si>
  <si>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</si>
  <si>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</si>
  <si>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</si>
  <si>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</si>
  <si>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</si>
  <si>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</si>
  <si>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</si>
  <si>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</si>
  <si>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</si>
  <si>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</si>
  <si>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</si>
  <si>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</si>
  <si>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</si>
  <si>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</si>
  <si>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</si>
  <si>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</si>
  <si>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</si>
  <si>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</si>
  <si>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</si>
  <si>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</si>
  <si>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</si>
  <si>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</si>
  <si>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</si>
  <si>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</si>
  <si>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</si>
  <si>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</si>
  <si>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</si>
  <si>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</si>
  <si>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</si>
  <si>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</si>
  <si>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</si>
  <si>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</si>
  <si>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</si>
  <si>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</si>
  <si>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</si>
  <si>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</si>
  <si>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</si>
  <si>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</si>
  <si>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</si>
  <si>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</si>
  <si>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</si>
  <si>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</si>
  <si>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</si>
  <si>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</si>
  <si>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</si>
  <si>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</si>
  <si>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</si>
  <si>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</si>
  <si>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</si>
  <si>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</si>
  <si>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</si>
  <si>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</si>
  <si>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</si>
  <si>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</si>
  <si>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</si>
  <si>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</si>
  <si>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</si>
  <si>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</si>
  <si>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</si>
  <si>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</si>
  <si>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</si>
  <si>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</si>
  <si>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</si>
  <si>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</si>
  <si>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</si>
  <si>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</si>
  <si>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</si>
  <si>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</si>
  <si>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</si>
  <si>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</si>
  <si>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</si>
  <si>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</si>
  <si>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</si>
  <si>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</si>
  <si>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</si>
  <si>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</si>
  <si>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</si>
  <si>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</si>
  <si>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</si>
  <si>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</si>
  <si>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</si>
  <si>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</si>
  <si>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</si>
  <si>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</si>
  <si>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</si>
  <si>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</si>
  <si>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</si>
  <si>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</si>
  <si>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</si>
  <si>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</si>
  <si>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</si>
  <si>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</si>
  <si>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</si>
  <si>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</si>
  <si>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</si>
  <si>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</si>
  <si>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</si>
  <si>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</si>
  <si>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</si>
  <si>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</si>
  <si>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</si>
  <si>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</si>
  <si>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</si>
  <si>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</si>
  <si>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</si>
  <si>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</si>
  <si>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</si>
  <si>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</si>
  <si>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</si>
  <si>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</si>
  <si>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</si>
  <si>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</si>
  <si>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</si>
  <si>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</si>
  <si>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</si>
  <si>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</si>
  <si>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</si>
  <si>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</si>
  <si>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</si>
  <si>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</si>
  <si>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</si>
  <si>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</si>
  <si>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</si>
  <si>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</si>
  <si>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</si>
  <si>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</si>
  <si>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</si>
  <si>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</si>
  <si>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</si>
  <si>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</si>
  <si>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</si>
  <si>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</si>
  <si>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</si>
  <si>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</si>
  <si>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</si>
  <si>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</si>
  <si>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</si>
  <si>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</si>
  <si>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</si>
  <si>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</si>
  <si>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</si>
  <si>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</si>
  <si>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</si>
  <si>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</si>
  <si>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</si>
  <si>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</si>
  <si>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</si>
  <si>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</si>
  <si>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</si>
  <si>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</si>
  <si>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</si>
  <si>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</si>
  <si>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</si>
  <si>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</si>
  <si>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</si>
  <si>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</si>
  <si>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</si>
  <si>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</si>
  <si>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</si>
  <si>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</si>
  <si>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</si>
  <si>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</si>
  <si>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</si>
  <si>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</si>
  <si>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</si>
  <si>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</si>
  <si>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</si>
  <si>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</si>
  <si>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</si>
  <si>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</si>
  <si>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</si>
  <si>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</si>
  <si>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</si>
  <si>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</si>
  <si>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</si>
  <si>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</si>
  <si>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</si>
  <si>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</si>
  <si>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</si>
  <si>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</si>
  <si>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</si>
  <si>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</si>
  <si>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</si>
  <si>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</si>
  <si>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</si>
  <si>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</si>
  <si>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</si>
  <si>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</si>
  <si>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</si>
  <si>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</si>
  <si>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</si>
  <si>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</si>
  <si>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</si>
  <si>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</si>
  <si>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</si>
  <si>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</si>
  <si>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</si>
  <si>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</si>
  <si>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</si>
  <si>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</si>
  <si>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</si>
  <si>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</si>
  <si>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</si>
  <si>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</si>
  <si>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</si>
  <si>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</si>
  <si>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</si>
  <si>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</si>
  <si>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</si>
  <si>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</si>
  <si>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</si>
  <si>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</si>
  <si>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</si>
  <si>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</si>
  <si>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</si>
  <si>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</si>
  <si>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</si>
  <si>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</si>
  <si>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</si>
  <si>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</si>
  <si>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</si>
  <si>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</si>
  <si>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</si>
  <si>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</si>
  <si>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</si>
  <si>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</si>
  <si>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</si>
  <si>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</si>
  <si>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</si>
  <si>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</si>
  <si>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</si>
  <si>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</si>
  <si>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</si>
  <si>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</si>
  <si>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</si>
  <si>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</si>
  <si>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</si>
  <si>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</si>
  <si>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</si>
  <si>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</si>
  <si>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</si>
  <si>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</si>
  <si>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</si>
  <si>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</si>
  <si>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</si>
  <si>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</si>
  <si>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</si>
  <si>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</si>
  <si>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</si>
  <si>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</si>
  <si>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</si>
  <si>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</si>
  <si>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</si>
  <si>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</si>
  <si>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</si>
  <si>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</si>
  <si>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</si>
  <si>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</si>
  <si>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</si>
  <si>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</si>
  <si>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</si>
  <si>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</si>
  <si>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</si>
  <si>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</si>
  <si>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</si>
  <si>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</si>
  <si>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</si>
  <si>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</si>
  <si>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</si>
  <si>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</si>
  <si>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</si>
  <si>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</si>
  <si>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</si>
  <si>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</si>
  <si>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</si>
  <si>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</si>
  <si>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</si>
  <si>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</si>
  <si>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</si>
  <si>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</si>
  <si>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</si>
  <si>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</si>
  <si>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</si>
  <si>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</si>
  <si>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</si>
  <si>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</si>
  <si>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</si>
  <si>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</si>
  <si>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</si>
  <si>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</si>
  <si>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</si>
  <si>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</si>
  <si>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</si>
  <si>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</si>
  <si>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</si>
  <si>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</si>
  <si>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</si>
  <si>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</si>
  <si>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</si>
  <si>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</si>
  <si>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</si>
  <si>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</si>
  <si>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</si>
  <si>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</si>
  <si>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</si>
  <si>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</si>
  <si>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</si>
  <si>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</si>
  <si>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</si>
  <si>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</si>
  <si>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</si>
  <si>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</si>
  <si>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</si>
  <si>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</si>
  <si>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</si>
  <si>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</si>
  <si>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</si>
  <si>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</si>
  <si>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</si>
  <si>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</si>
  <si>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</si>
  <si>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</si>
  <si>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</si>
  <si>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</si>
  <si>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</si>
  <si>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</si>
  <si>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</si>
  <si>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</si>
  <si>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</si>
  <si>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</si>
  <si>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</si>
  <si>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</si>
  <si>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</si>
  <si>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</si>
  <si>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</si>
  <si>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</si>
  <si>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</si>
  <si>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</si>
  <si>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</si>
  <si>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</si>
  <si>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</si>
  <si>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</si>
  <si>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</si>
  <si>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</si>
  <si>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</si>
  <si>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</si>
  <si>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</si>
  <si>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</si>
  <si>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</si>
  <si>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</si>
  <si>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</si>
  <si>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</si>
  <si>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</si>
  <si>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</si>
  <si>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</si>
  <si>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</si>
  <si>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</si>
  <si>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</si>
  <si>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</si>
  <si>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</si>
  <si>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</si>
  <si>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</si>
  <si>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</si>
  <si>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</si>
  <si>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</si>
  <si>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</si>
  <si>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</si>
  <si>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</si>
  <si>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</si>
  <si>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</si>
  <si>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</si>
  <si>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</si>
  <si>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</si>
  <si>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</si>
  <si>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</si>
  <si>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</si>
  <si>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</si>
  <si>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</si>
  <si>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</si>
  <si>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</si>
  <si>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</si>
  <si>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</si>
  <si>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</si>
  <si>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</si>
  <si>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</si>
  <si>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</si>
  <si>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</si>
  <si>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</si>
  <si>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</si>
  <si>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</si>
  <si>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</si>
  <si>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</si>
  <si>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</si>
  <si>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</si>
  <si>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</si>
  <si>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</si>
  <si>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</si>
  <si>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</si>
  <si>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</si>
  <si>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</si>
  <si>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</si>
  <si>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</si>
  <si>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</si>
  <si>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</si>
  <si>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</si>
  <si>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</si>
  <si>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</si>
  <si>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</si>
  <si>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</si>
  <si>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</si>
  <si>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</si>
  <si>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</si>
  <si>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</si>
  <si>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</si>
  <si>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</si>
  <si>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</si>
  <si>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</si>
  <si>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</si>
  <si>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</si>
  <si>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</si>
  <si>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</si>
  <si>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</si>
  <si>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</si>
  <si>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</si>
  <si>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</si>
  <si>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</si>
  <si>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</si>
  <si>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</si>
  <si>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</si>
  <si>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</si>
  <si>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</si>
  <si>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</si>
  <si>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</si>
  <si>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</si>
  <si>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</si>
  <si>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</si>
  <si>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</si>
  <si>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</si>
  <si>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</si>
  <si>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</si>
  <si>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</si>
  <si>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</si>
  <si>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</si>
  <si>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</si>
  <si>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</si>
  <si>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</si>
  <si>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</si>
  <si>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</si>
  <si>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</si>
  <si>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</si>
  <si>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</si>
  <si>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</si>
  <si>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</si>
  <si>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</si>
  <si>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</si>
  <si>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</si>
  <si>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</si>
  <si>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</si>
  <si>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</si>
  <si>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</si>
  <si>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</si>
  <si>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</si>
  <si>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</si>
  <si>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</si>
  <si>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</si>
  <si>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</si>
  <si>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</si>
  <si>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</si>
  <si>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</si>
  <si>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</si>
  <si>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</si>
  <si>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</si>
  <si>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</si>
  <si>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</si>
  <si>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</si>
  <si>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</si>
  <si>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</si>
  <si>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</si>
  <si>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</si>
  <si>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</si>
  <si>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</si>
  <si>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</si>
  <si>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</si>
  <si>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</si>
  <si>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</si>
  <si>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</si>
  <si>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</si>
  <si>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</si>
  <si>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</si>
  <si>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</si>
  <si>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</si>
  <si>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</si>
  <si>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</si>
  <si>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</si>
  <si>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</si>
  <si>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</si>
  <si>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</si>
  <si>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</si>
  <si>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</si>
  <si>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</si>
  <si>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</si>
  <si>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</si>
  <si>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</si>
  <si>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</si>
  <si>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</si>
  <si>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</si>
  <si>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</si>
  <si>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</si>
  <si>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</si>
  <si>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</si>
  <si>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</si>
  <si>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</si>
  <si>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</si>
  <si>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</si>
  <si>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</si>
  <si>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</si>
  <si>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</si>
  <si>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</si>
  <si>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</si>
  <si>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</si>
  <si>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</si>
  <si>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</si>
  <si>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</si>
  <si>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</si>
  <si>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</si>
  <si>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</si>
  <si>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</si>
  <si>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</si>
  <si>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</si>
  <si>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</si>
  <si>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</si>
  <si>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</si>
  <si>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</si>
  <si>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</si>
  <si>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</si>
  <si>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</si>
  <si>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</si>
  <si>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</si>
  <si>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</si>
  <si>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</si>
  <si>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</si>
  <si>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</si>
  <si>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</si>
  <si>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</si>
  <si>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</si>
  <si>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</si>
  <si>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</si>
  <si>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</si>
  <si>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</si>
  <si>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</si>
  <si>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</si>
  <si>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</si>
  <si>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</si>
  <si>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</si>
  <si>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</si>
  <si>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</si>
  <si>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</si>
  <si>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</si>
  <si>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</si>
  <si>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</si>
  <si>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</si>
  <si>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</si>
  <si>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</si>
  <si>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</si>
  <si>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</si>
  <si>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</si>
  <si>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</si>
  <si>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</si>
  <si>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</si>
  <si>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</si>
  <si>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</si>
  <si>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</si>
  <si>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</si>
  <si>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</si>
  <si>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</si>
  <si>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</si>
  <si>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</si>
  <si>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</si>
  <si>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</si>
  <si>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</si>
  <si>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</si>
  <si>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</si>
  <si>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</si>
  <si>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</si>
  <si>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</si>
  <si>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</si>
  <si>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</si>
  <si>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</si>
  <si>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</si>
  <si>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</si>
  <si>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</si>
  <si>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</si>
  <si>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</si>
  <si>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</si>
  <si>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</si>
  <si>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</si>
  <si>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</si>
  <si>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</si>
  <si>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</si>
  <si>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</si>
  <si>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</si>
  <si>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</si>
  <si>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</si>
  <si>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</si>
  <si>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</si>
  <si>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</si>
  <si>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</si>
  <si>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</si>
  <si>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</si>
  <si>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</si>
  <si>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</si>
  <si>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</si>
  <si>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</si>
  <si>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</si>
  <si>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</si>
  <si>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</si>
  <si>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</si>
  <si>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</si>
  <si>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</si>
  <si>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</si>
  <si>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</si>
  <si>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</si>
  <si>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</si>
  <si>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</si>
  <si>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</si>
  <si>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</si>
  <si>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</si>
  <si>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</si>
  <si>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</si>
  <si>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</si>
  <si>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</si>
  <si>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</si>
  <si>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</si>
  <si>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</si>
  <si>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</si>
  <si>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</si>
  <si>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</si>
  <si>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</si>
  <si>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</si>
  <si>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</si>
  <si>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</si>
  <si>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</si>
  <si>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</si>
  <si>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</si>
  <si>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</si>
  <si>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</si>
  <si>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</si>
  <si>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</si>
  <si>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</si>
  <si>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</si>
  <si>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</si>
  <si>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</si>
  <si>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</si>
  <si>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</si>
  <si>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</si>
  <si>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</si>
  <si>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</si>
  <si>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</si>
  <si>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</si>
  <si>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</si>
  <si>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</si>
  <si>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</si>
  <si>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</si>
  <si>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</si>
  <si>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</si>
  <si>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</si>
  <si>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</si>
  <si>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</si>
  <si>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</si>
  <si>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</si>
  <si>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</si>
  <si>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</si>
  <si>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</si>
  <si>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</si>
  <si>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</si>
  <si>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</si>
  <si>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</si>
  <si>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</si>
  <si>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</si>
  <si>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</si>
  <si>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</si>
  <si>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</si>
  <si>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</si>
  <si>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</si>
  <si>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</si>
  <si>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</si>
  <si>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</si>
  <si>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</si>
  <si>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</si>
  <si>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</si>
  <si>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</si>
  <si>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</si>
  <si>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</si>
  <si>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</si>
  <si>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</si>
  <si>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</si>
  <si>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</si>
  <si>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</si>
  <si>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</si>
  <si>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</si>
  <si>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</si>
  <si>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</si>
  <si>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</si>
  <si>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</si>
  <si>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</si>
  <si>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</si>
  <si>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</si>
  <si>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</si>
  <si>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</si>
  <si>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</si>
  <si>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</si>
  <si>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</si>
  <si>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</si>
  <si>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</si>
  <si>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</si>
  <si>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</si>
  <si>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</si>
  <si>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</si>
  <si>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</si>
  <si>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</si>
  <si>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</si>
  <si>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</si>
  <si>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</si>
  <si>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</si>
  <si>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</si>
  <si>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</si>
  <si>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</si>
  <si>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</si>
  <si>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</si>
  <si>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</si>
  <si>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</si>
  <si>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</si>
  <si>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</si>
  <si>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</si>
  <si>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</si>
  <si>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</si>
  <si>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</si>
  <si>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</si>
  <si>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</si>
  <si>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</si>
  <si>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</si>
  <si>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</si>
  <si>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</si>
  <si>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</si>
  <si>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</si>
  <si>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</si>
  <si>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</si>
  <si>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</si>
  <si>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</si>
  <si>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</si>
  <si>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</si>
  <si>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</si>
  <si>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</si>
  <si>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</si>
  <si>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</si>
  <si>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</si>
  <si>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</si>
  <si>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</si>
  <si>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</si>
  <si>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</si>
  <si>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</si>
  <si>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</si>
  <si>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</si>
  <si>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</si>
  <si>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</si>
  <si>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</si>
  <si>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</si>
  <si>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</si>
  <si>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</si>
  <si>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</si>
  <si>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</si>
  <si>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</si>
  <si>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</si>
  <si>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</si>
  <si>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</si>
  <si>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</si>
  <si>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</si>
  <si>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</si>
  <si>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</si>
  <si>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</si>
  <si>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</si>
  <si>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</si>
  <si>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</si>
  <si>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</si>
  <si>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</si>
  <si>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</si>
  <si>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</si>
  <si>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</si>
  <si>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</si>
  <si>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</si>
  <si>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</si>
  <si>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</si>
  <si>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</si>
  <si>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</si>
  <si>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</si>
  <si>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</si>
  <si>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</si>
  <si>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</si>
  <si>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</si>
  <si>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</si>
  <si>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</si>
  <si>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</si>
  <si>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</si>
  <si>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</si>
  <si>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</si>
  <si>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</si>
  <si>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</si>
  <si>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</si>
  <si>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</si>
  <si>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</si>
  <si>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</si>
  <si>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</si>
  <si>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</si>
  <si>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</si>
  <si>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</si>
  <si>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</si>
  <si>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</si>
  <si>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</si>
  <si>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</si>
  <si>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</si>
  <si>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</si>
  <si>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</si>
  <si>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</si>
  <si>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</si>
  <si>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</si>
  <si>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</si>
  <si>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</si>
  <si>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</si>
  <si>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</si>
  <si>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</si>
  <si>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</si>
  <si>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</si>
  <si>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</si>
  <si>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</si>
  <si>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</si>
  <si>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</si>
  <si>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</si>
  <si>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</si>
  <si>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</si>
  <si>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</si>
  <si>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</si>
  <si>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</si>
  <si>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</si>
  <si>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</si>
  <si>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</si>
  <si>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</si>
  <si>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</si>
  <si>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</si>
  <si>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</si>
  <si>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</si>
  <si>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</si>
  <si>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</si>
  <si>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</si>
  <si>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</si>
  <si>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</si>
  <si>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</si>
  <si>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</si>
  <si>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</si>
  <si>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</si>
  <si>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</si>
  <si>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</si>
  <si>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</si>
  <si>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</si>
  <si>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</si>
  <si>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</si>
  <si>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</si>
  <si>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</si>
  <si>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</si>
  <si>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</si>
  <si>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</si>
  <si>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</si>
  <si>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</si>
  <si>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</si>
  <si>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</si>
  <si>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</si>
  <si>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</si>
  <si>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</si>
  <si>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</si>
  <si>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</si>
  <si>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</si>
  <si>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</si>
  <si>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</si>
  <si>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</si>
  <si>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</si>
  <si>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</si>
  <si>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</si>
  <si>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</si>
  <si>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</si>
  <si>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</si>
  <si>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</si>
  <si>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</si>
  <si>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</si>
  <si>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</si>
  <si>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</si>
  <si>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</si>
  <si>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</si>
  <si>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</si>
  <si>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</si>
  <si>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</si>
  <si>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</si>
  <si>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</si>
  <si>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</si>
  <si>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</si>
  <si>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</si>
  <si>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</si>
  <si>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</si>
  <si>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</si>
  <si>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</si>
  <si>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</si>
  <si>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</si>
  <si>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</si>
  <si>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</si>
  <si>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</si>
  <si>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</si>
  <si>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</si>
  <si>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</si>
  <si>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</si>
  <si>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</si>
  <si>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</si>
  <si>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</si>
  <si>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</si>
  <si>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</si>
  <si>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</si>
  <si>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</si>
  <si>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</si>
  <si>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</si>
  <si>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</si>
  <si>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</si>
  <si>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</si>
  <si>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</si>
  <si>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</si>
  <si>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</si>
  <si>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</si>
  <si>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</si>
  <si>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</si>
  <si>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</si>
  <si>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</si>
  <si>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</si>
  <si>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</si>
  <si>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</si>
  <si>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</si>
  <si>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</si>
  <si>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</si>
  <si>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</si>
  <si>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</si>
  <si>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</si>
  <si>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</si>
  <si>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</si>
  <si>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</si>
  <si>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</si>
  <si>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</si>
  <si>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</si>
  <si>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</si>
  <si>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</si>
  <si>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</si>
  <si>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</si>
  <si>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</si>
  <si>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</si>
  <si>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</si>
  <si>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</si>
  <si>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</si>
  <si>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</si>
  <si>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</si>
  <si>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</si>
  <si>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</si>
  <si>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</si>
  <si>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</si>
  <si>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</si>
  <si>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</si>
  <si>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</si>
  <si>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</si>
  <si>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</si>
  <si>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</si>
  <si>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</si>
  <si>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</si>
  <si>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</si>
  <si>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</si>
  <si>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</si>
  <si>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</si>
  <si>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</si>
  <si>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</si>
  <si>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</si>
  <si>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</si>
  <si>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</si>
  <si>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</si>
  <si>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</si>
  <si>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</si>
  <si>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</si>
  <si>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</si>
  <si>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</si>
  <si>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</si>
  <si>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</si>
  <si>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</si>
  <si>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</si>
  <si>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</si>
  <si>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</si>
  <si>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</si>
  <si>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</si>
  <si>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</si>
  <si>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</si>
  <si>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</si>
  <si>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</si>
  <si>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</si>
  <si>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</si>
  <si>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</si>
  <si>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</si>
  <si>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</si>
  <si>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</si>
  <si>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</si>
  <si>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</si>
  <si>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</si>
  <si>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</si>
  <si>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</si>
  <si>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</si>
  <si>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</si>
  <si>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</si>
  <si>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</si>
  <si>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</si>
  <si>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</si>
  <si>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</si>
  <si>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</si>
  <si>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</si>
  <si>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</si>
  <si>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</si>
  <si>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</si>
  <si>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</si>
  <si>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</si>
  <si>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</si>
  <si>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</si>
  <si>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</si>
  <si>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</si>
  <si>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</si>
  <si>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</si>
  <si>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</si>
  <si>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</si>
  <si>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</si>
  <si>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</si>
  <si>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</si>
  <si>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</si>
  <si>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</si>
  <si>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</si>
  <si>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</si>
  <si>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</si>
  <si>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</si>
  <si>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</si>
  <si>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</si>
  <si>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</si>
  <si>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</si>
  <si>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</si>
  <si>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</si>
  <si>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</si>
  <si>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</si>
  <si>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</si>
  <si>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</si>
  <si>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</si>
  <si>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</si>
  <si>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</si>
  <si>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</si>
  <si>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</si>
  <si>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</si>
  <si>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</si>
  <si>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</si>
  <si>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</si>
  <si>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</si>
  <si>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</si>
  <si>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</si>
  <si>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</si>
  <si>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</si>
  <si>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</si>
  <si>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</si>
  <si>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</si>
  <si>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</si>
  <si>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</si>
  <si>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</si>
  <si>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</si>
  <si>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</si>
  <si>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</si>
  <si>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</si>
  <si>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</si>
  <si>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</si>
  <si>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</si>
  <si>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</si>
  <si>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</si>
  <si>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</si>
  <si>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</si>
  <si>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</si>
  <si>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</si>
  <si>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</si>
  <si>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</si>
  <si>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</si>
  <si>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</si>
  <si>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</si>
  <si>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</si>
  <si>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</si>
  <si>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</si>
  <si>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</si>
  <si>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</si>
  <si>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</si>
  <si>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</si>
  <si>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</si>
  <si>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</si>
  <si>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</si>
  <si>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</si>
  <si>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</si>
  <si>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</si>
  <si>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</si>
  <si>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</si>
  <si>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</si>
  <si>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</si>
  <si>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</si>
  <si>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</si>
  <si>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</si>
  <si>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</si>
  <si>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</si>
  <si>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</si>
  <si>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</si>
  <si>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</si>
  <si>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</si>
  <si>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</si>
  <si>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</si>
  <si>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</si>
  <si>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</si>
  <si>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</si>
  <si>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</si>
  <si>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</si>
  <si>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</si>
  <si>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</si>
  <si>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</si>
  <si>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</si>
  <si>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</si>
  <si>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</si>
  <si>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</si>
  <si>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</si>
  <si>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</si>
  <si>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</si>
  <si>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</si>
  <si>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</si>
  <si>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</si>
  <si>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</si>
  <si>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</si>
  <si>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</si>
  <si>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</si>
  <si>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</si>
  <si>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</si>
  <si>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</si>
  <si>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</si>
  <si>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</si>
  <si>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</si>
  <si>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</si>
  <si>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</si>
  <si>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</si>
  <si>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</si>
  <si>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</si>
  <si>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</si>
  <si>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</si>
  <si>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</si>
  <si>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</si>
  <si>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</si>
  <si>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</si>
  <si>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</si>
  <si>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</si>
  <si>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</si>
  <si>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</si>
  <si>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</si>
  <si>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</si>
  <si>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</si>
  <si>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</si>
  <si>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</si>
  <si>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</si>
  <si>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</si>
  <si>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</si>
  <si>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</si>
  <si>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</si>
  <si>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</si>
  <si>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</si>
  <si>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</si>
  <si>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</si>
  <si>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</si>
  <si>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</si>
  <si>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</si>
  <si>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</si>
  <si>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</si>
  <si>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</si>
  <si>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</si>
  <si>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</si>
  <si>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</si>
  <si>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</si>
  <si>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</si>
  <si>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</si>
  <si>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</si>
  <si>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</si>
  <si>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</si>
  <si>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</si>
  <si>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</si>
  <si>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</si>
  <si>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</si>
  <si>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</si>
  <si>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</si>
  <si>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</si>
  <si>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</si>
  <si>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</si>
  <si>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</si>
  <si>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</si>
  <si>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</si>
  <si>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</si>
  <si>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</si>
  <si>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</si>
  <si>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</si>
  <si>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</si>
  <si>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</si>
  <si>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</si>
  <si>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</si>
  <si>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</si>
  <si>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</si>
  <si>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</si>
  <si>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</si>
  <si>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</si>
  <si>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</si>
  <si>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</si>
  <si>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</si>
  <si>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</si>
  <si>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</si>
  <si>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</si>
  <si>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</si>
  <si>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</si>
  <si>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</si>
  <si>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</si>
  <si>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</si>
  <si>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</si>
  <si>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</si>
  <si>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</si>
  <si>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</si>
  <si>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</si>
  <si>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</si>
  <si>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</si>
  <si>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</si>
  <si>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</si>
  <si>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</si>
  <si>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</si>
  <si>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</si>
  <si>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</si>
  <si>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</si>
  <si>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</si>
  <si>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</si>
  <si>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</si>
  <si>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</si>
  <si>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</si>
  <si>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</si>
  <si>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</si>
  <si>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</si>
  <si>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</si>
  <si>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</si>
  <si>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</si>
  <si>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</si>
  <si>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</si>
  <si>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</si>
  <si>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</si>
  <si>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</si>
  <si>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</si>
  <si>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</si>
  <si>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</si>
  <si>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</si>
  <si>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</si>
  <si>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</si>
  <si>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</si>
  <si>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</si>
  <si>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</si>
  <si>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</si>
  <si>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</si>
  <si>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</si>
  <si>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</si>
  <si>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</si>
  <si>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</si>
  <si>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</si>
  <si>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</si>
  <si>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</si>
  <si>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</si>
  <si>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</si>
  <si>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</si>
  <si>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</si>
  <si>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</si>
  <si>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</si>
  <si>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</si>
  <si>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</si>
  <si>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</si>
  <si>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</si>
  <si>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</si>
  <si>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</si>
  <si>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</si>
  <si>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</si>
  <si>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</si>
  <si>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</si>
  <si>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</si>
  <si>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</si>
  <si>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</si>
  <si>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</si>
  <si>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</si>
  <si>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</si>
  <si>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</si>
  <si>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</si>
  <si>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</si>
  <si>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</si>
  <si>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</si>
  <si>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</si>
  <si>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</si>
  <si>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</si>
  <si>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</si>
  <si>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</si>
  <si>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</si>
  <si>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</si>
  <si>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</si>
  <si>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</si>
  <si>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</si>
  <si>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</si>
  <si>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</si>
  <si>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</si>
  <si>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</si>
  <si>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</si>
  <si>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</si>
  <si>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</si>
  <si>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</si>
  <si>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</si>
  <si>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</si>
  <si>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</si>
  <si>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</si>
  <si>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</si>
  <si>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</si>
  <si>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</si>
  <si>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</si>
  <si>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</si>
  <si>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</si>
  <si>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</si>
  <si>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</si>
  <si>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</si>
  <si>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</si>
  <si>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</si>
  <si>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</si>
  <si>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</si>
  <si>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</si>
  <si>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</si>
  <si>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</si>
  <si>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</si>
  <si>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</si>
  <si>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</si>
  <si>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</si>
  <si>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</si>
  <si>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</si>
  <si>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</si>
  <si>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</si>
  <si>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</si>
  <si>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</si>
  <si>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</si>
  <si>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</si>
  <si>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</si>
  <si>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</si>
  <si>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</si>
  <si>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</si>
  <si>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</si>
  <si>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</si>
  <si>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</si>
  <si>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</si>
  <si>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</si>
  <si>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</si>
  <si>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</si>
  <si>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</si>
  <si>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</si>
  <si>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</si>
  <si>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</si>
  <si>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</si>
  <si>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</si>
  <si>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</si>
  <si>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</si>
  <si>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</si>
  <si>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</si>
  <si>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</si>
  <si>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</si>
  <si>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</si>
  <si>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</si>
  <si>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</si>
  <si>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</si>
  <si>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</si>
  <si>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</si>
  <si>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</si>
  <si>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</si>
  <si>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</si>
  <si>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</si>
  <si>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</si>
  <si>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</si>
  <si>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</si>
  <si>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</si>
  <si>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</si>
  <si>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</si>
  <si>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</si>
  <si>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</si>
  <si>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</si>
  <si>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</si>
  <si>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</si>
  <si>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</si>
  <si>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</si>
  <si>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</si>
  <si>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</si>
  <si>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</si>
  <si>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</si>
  <si>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</si>
  <si>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</si>
  <si>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</si>
  <si>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</si>
  <si>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</si>
  <si>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</si>
  <si>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</si>
  <si>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</si>
  <si>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</si>
  <si>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</si>
  <si>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</si>
  <si>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</si>
  <si>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</si>
  <si>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</si>
  <si>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</si>
  <si>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</si>
  <si>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</si>
  <si>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</si>
  <si>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</si>
  <si>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</si>
  <si>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</si>
  <si>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</si>
  <si>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</si>
  <si>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</si>
  <si>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</si>
  <si>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</si>
  <si>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</si>
  <si>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</si>
  <si>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</si>
  <si>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</si>
  <si>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</si>
  <si>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</si>
  <si>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</si>
  <si>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</si>
  <si>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</si>
  <si>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</si>
  <si>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</si>
  <si>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</si>
  <si>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</si>
  <si>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</si>
  <si>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</si>
  <si>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</si>
  <si>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</si>
  <si>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</si>
  <si>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</si>
  <si>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</si>
  <si>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</si>
  <si>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</si>
  <si>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</si>
  <si>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</si>
  <si>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</si>
  <si>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</si>
  <si>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</si>
  <si>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</si>
  <si>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</si>
  <si>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</si>
  <si>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</si>
  <si>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</si>
  <si>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</si>
  <si>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</si>
  <si>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</si>
  <si>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</si>
  <si>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</si>
  <si>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</si>
  <si>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</si>
  <si>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</si>
  <si>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</si>
  <si>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</si>
  <si>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</si>
  <si>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</si>
  <si>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</si>
  <si>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</si>
  <si>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</si>
  <si>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</si>
  <si>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</si>
  <si>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</si>
  <si>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</si>
  <si>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</si>
  <si>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</si>
  <si>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</si>
  <si>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</si>
  <si>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</si>
  <si>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</si>
  <si>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</si>
  <si>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</si>
  <si>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</si>
  <si>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</si>
  <si>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</si>
  <si>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</si>
  <si>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</si>
  <si>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</si>
  <si>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</si>
  <si>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</si>
  <si>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</si>
  <si>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</si>
  <si>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</si>
  <si>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</si>
  <si>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</si>
  <si>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</si>
  <si>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</si>
  <si>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</si>
  <si>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</si>
  <si>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</si>
  <si>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</si>
  <si>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</si>
  <si>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</si>
  <si>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</si>
  <si>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</si>
  <si>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</si>
  <si>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</si>
  <si>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</si>
  <si>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</si>
  <si>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</si>
  <si>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</si>
  <si>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</si>
  <si>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</si>
  <si>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</si>
  <si>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</si>
  <si>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</si>
  <si>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</si>
  <si>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</si>
  <si>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</si>
  <si>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</si>
  <si>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</si>
  <si>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</si>
  <si>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</si>
  <si>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</si>
  <si>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</si>
  <si>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</si>
  <si>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</si>
  <si>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</si>
  <si>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</si>
  <si>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</si>
  <si>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</si>
  <si>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</si>
  <si>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</si>
  <si>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</si>
  <si>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</si>
  <si>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</si>
  <si>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</si>
  <si>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</si>
  <si>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</si>
  <si>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</si>
  <si>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</si>
  <si>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</si>
  <si>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</si>
  <si>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</si>
  <si>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</si>
  <si>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</si>
  <si>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</si>
  <si>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</si>
  <si>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</si>
  <si>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</si>
  <si>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</si>
  <si>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</si>
  <si>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</si>
  <si>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</si>
  <si>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</si>
  <si>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</si>
  <si>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</si>
  <si>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</si>
  <si>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</si>
  <si>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</si>
  <si>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</si>
  <si>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</si>
  <si>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</si>
  <si>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</si>
  <si>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</si>
  <si>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</si>
  <si>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</si>
  <si>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</si>
  <si>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</si>
  <si>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</si>
  <si>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</si>
  <si>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</si>
  <si>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</si>
  <si>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</si>
  <si>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</si>
  <si>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</si>
  <si>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</si>
  <si>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</si>
  <si>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</si>
  <si>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</si>
  <si>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</si>
  <si>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</si>
  <si>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</si>
  <si>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</si>
  <si>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</si>
  <si>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</si>
  <si>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</si>
  <si>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</si>
  <si>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</si>
  <si>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</si>
  <si>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</si>
  <si>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</si>
  <si>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</si>
  <si>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</si>
  <si>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</si>
  <si>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</si>
  <si>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</si>
  <si>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</si>
  <si>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</si>
  <si>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</si>
  <si>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</si>
  <si>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</si>
  <si>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</si>
  <si>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</si>
  <si>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</si>
  <si>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</si>
  <si>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</si>
  <si>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</si>
  <si>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</si>
  <si>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</si>
  <si>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</si>
  <si>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</si>
  <si>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</si>
  <si>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</si>
  <si>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</si>
  <si>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</si>
  <si>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</si>
  <si>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</si>
  <si>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</si>
  <si>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</si>
  <si>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</si>
  <si>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</si>
  <si>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</si>
  <si>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</si>
  <si>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</si>
  <si>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</si>
  <si>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</si>
  <si>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</si>
  <si>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</si>
  <si>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</si>
  <si>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</si>
  <si>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</si>
  <si>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</si>
  <si>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</si>
  <si>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</si>
  <si>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</si>
  <si>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</si>
  <si>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</si>
  <si>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</si>
  <si>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</si>
  <si>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</si>
  <si>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</si>
  <si>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</si>
  <si>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</si>
  <si>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</si>
  <si>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</si>
  <si>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</si>
  <si>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</si>
  <si>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</si>
  <si>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</si>
  <si>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</si>
  <si>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</si>
  <si>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</si>
  <si>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</si>
  <si>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</si>
  <si>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</si>
  <si>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</si>
  <si>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</si>
  <si>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</si>
  <si>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</si>
  <si>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</si>
  <si>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</si>
  <si>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</si>
  <si>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</si>
  <si>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</si>
  <si>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</si>
  <si>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</si>
  <si>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</si>
  <si>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</si>
  <si>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</si>
  <si>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</si>
  <si>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</si>
  <si>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</si>
  <si>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</si>
  <si>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</si>
  <si>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</si>
  <si>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</si>
  <si>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</si>
  <si>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</si>
  <si>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</si>
  <si>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</si>
  <si>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</si>
  <si>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</si>
  <si>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</si>
  <si>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</si>
  <si>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</si>
  <si>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</si>
  <si>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</si>
  <si>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</si>
  <si>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</si>
  <si>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</si>
  <si>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</si>
  <si>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</si>
  <si>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</si>
  <si>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</si>
  <si>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</si>
  <si>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</si>
  <si>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</si>
  <si>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</si>
  <si>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</si>
  <si>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</si>
  <si>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</si>
  <si>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</si>
  <si>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</si>
  <si>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</si>
  <si>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</si>
  <si>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</si>
  <si>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</si>
  <si>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</si>
  <si>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</si>
  <si>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</si>
  <si>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</si>
  <si>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</si>
  <si>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</si>
  <si>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</si>
  <si>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</si>
  <si>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</si>
  <si>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</si>
  <si>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</si>
  <si>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</si>
  <si>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</si>
  <si>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</si>
  <si>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</si>
  <si>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</si>
  <si>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</si>
  <si>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</si>
  <si>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</si>
  <si>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</si>
  <si>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</si>
  <si>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</si>
  <si>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</si>
  <si>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</si>
  <si>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</si>
  <si>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</si>
  <si>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</si>
  <si>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</si>
  <si>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</si>
  <si>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</si>
  <si>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</si>
  <si>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</si>
  <si>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</si>
  <si>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</si>
  <si>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</si>
  <si>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</si>
  <si>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</si>
  <si>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</si>
  <si>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</si>
  <si>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</si>
  <si>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</si>
  <si>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</si>
  <si>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</si>
  <si>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</si>
  <si>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</si>
  <si>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</si>
  <si>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</si>
  <si>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</si>
  <si>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</si>
  <si>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</si>
  <si>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</si>
  <si>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</si>
  <si>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</si>
  <si>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</si>
  <si>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</si>
  <si>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</si>
  <si>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</si>
  <si>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</si>
  <si>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</si>
  <si>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</si>
  <si>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</si>
  <si>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</si>
  <si>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</si>
  <si>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</si>
  <si>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</si>
  <si>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</si>
  <si>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</si>
  <si>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</si>
  <si>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</si>
  <si>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</si>
  <si>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</si>
  <si>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</si>
  <si>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</si>
  <si>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</si>
  <si>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</si>
  <si>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</si>
  <si>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</si>
  <si>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</si>
  <si>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</si>
  <si>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</si>
  <si>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</si>
  <si>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</si>
  <si>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</si>
  <si>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</si>
  <si>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</si>
  <si>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</si>
  <si>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</si>
  <si>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</si>
  <si>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</si>
  <si>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</si>
  <si>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</si>
  <si>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</si>
  <si>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</si>
  <si>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</si>
  <si>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</si>
  <si>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</si>
  <si>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</si>
  <si>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</si>
  <si>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</si>
  <si>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</si>
  <si>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</si>
  <si>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</si>
  <si>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</si>
  <si>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</si>
  <si>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</si>
  <si>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</si>
  <si>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</si>
  <si>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</si>
  <si>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</si>
  <si>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</si>
  <si>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</si>
  <si>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</si>
  <si>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</si>
  <si>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</si>
  <si>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</si>
  <si>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</si>
  <si>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</si>
  <si>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</si>
  <si>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</si>
  <si>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</si>
  <si>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</si>
  <si>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</si>
  <si>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</si>
  <si>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</si>
  <si>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</si>
  <si>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</si>
  <si>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</si>
  <si>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</si>
  <si>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</si>
  <si>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</si>
  <si>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</si>
  <si>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</si>
  <si>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</si>
  <si>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</si>
  <si>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</si>
  <si>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</si>
  <si>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</si>
  <si>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</si>
  <si>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</si>
  <si>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</si>
  <si>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</si>
  <si>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</si>
  <si>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</si>
  <si>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</si>
  <si>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</si>
  <si>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</si>
  <si>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</si>
  <si>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</si>
  <si>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</si>
  <si>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</si>
  <si>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</si>
  <si>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</si>
  <si>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</si>
  <si>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</si>
  <si>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</si>
  <si>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</si>
  <si>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</si>
  <si>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</si>
  <si>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</si>
  <si>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</si>
  <si>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</si>
  <si>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</si>
  <si>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</si>
  <si>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</si>
  <si>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</si>
  <si>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</si>
  <si>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</si>
  <si>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</si>
  <si>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</si>
  <si>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</si>
  <si>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</si>
  <si>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</si>
  <si>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</si>
  <si>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</si>
  <si>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</si>
  <si>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</si>
  <si>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</si>
  <si>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</si>
  <si>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</si>
  <si>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</si>
  <si>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</si>
  <si>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</si>
  <si>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</si>
  <si>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</si>
  <si>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</si>
  <si>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</si>
  <si>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</si>
  <si>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</si>
  <si>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</si>
  <si>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</si>
  <si>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</si>
  <si>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</si>
  <si>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</si>
  <si>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</si>
  <si>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</si>
  <si>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</si>
  <si>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</si>
  <si>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</si>
  <si>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</si>
  <si>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</si>
  <si>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</si>
  <si>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</si>
  <si>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</si>
  <si>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</si>
  <si>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</si>
  <si>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</si>
  <si>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</si>
  <si>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</si>
  <si>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</si>
  <si>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</si>
  <si>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</si>
  <si>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</si>
  <si>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</si>
  <si>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</si>
  <si>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</si>
  <si>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</si>
  <si>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</si>
  <si>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</si>
  <si>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</si>
  <si>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</si>
  <si>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</si>
  <si>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</si>
  <si>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</si>
  <si>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</si>
  <si>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</si>
  <si>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</si>
  <si>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</si>
  <si>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</si>
  <si>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</si>
  <si>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</si>
  <si>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</si>
  <si>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</si>
  <si>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</si>
  <si>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</si>
  <si>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</si>
  <si>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</si>
  <si>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</si>
  <si>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</si>
  <si>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</si>
  <si>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</si>
  <si>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</si>
  <si>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</si>
  <si>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</si>
  <si>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</si>
  <si>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</si>
  <si>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</si>
  <si>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</si>
  <si>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</si>
  <si>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</si>
  <si>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</si>
  <si>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</si>
  <si>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</si>
  <si>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</si>
  <si>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</si>
  <si>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</si>
  <si>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</si>
  <si>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</si>
  <si>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</si>
  <si>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</si>
  <si>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</si>
  <si>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</si>
  <si>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</si>
  <si>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</si>
  <si>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</si>
  <si>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</si>
  <si>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</si>
  <si>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</si>
  <si>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</si>
  <si>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</si>
  <si>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</si>
  <si>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</si>
  <si>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</si>
  <si>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</si>
  <si>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</si>
  <si>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</si>
  <si>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</si>
  <si>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</si>
  <si>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</si>
  <si>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</si>
  <si>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</si>
  <si>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</si>
  <si>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</si>
  <si>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</si>
  <si>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</si>
  <si>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</si>
  <si>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</si>
  <si>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</si>
  <si>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</si>
  <si>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</si>
  <si>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</si>
  <si>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</si>
  <si>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</si>
  <si>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</si>
  <si>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</si>
  <si>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</si>
  <si>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</si>
  <si>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</si>
  <si>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</si>
  <si>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</si>
  <si>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</si>
  <si>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</si>
  <si>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</si>
  <si>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</si>
  <si>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</si>
  <si>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</si>
  <si>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</si>
  <si>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</si>
  <si>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</si>
  <si>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</si>
  <si>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</si>
  <si>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</si>
  <si>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</si>
  <si>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</si>
  <si>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</si>
  <si>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</si>
  <si>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</si>
  <si>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</si>
  <si>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</si>
  <si>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</si>
  <si>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</si>
  <si>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</si>
  <si>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</si>
  <si>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</si>
  <si>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</si>
  <si>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</si>
  <si>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</si>
  <si>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</si>
  <si>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</si>
  <si>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</si>
  <si>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</si>
  <si>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</si>
  <si>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</si>
  <si>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</si>
  <si>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</si>
  <si>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</si>
  <si>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</si>
  <si>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</si>
  <si>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</si>
  <si>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</si>
  <si>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</si>
  <si>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</si>
  <si>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</si>
  <si>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</si>
  <si>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</si>
  <si>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</si>
  <si>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</si>
  <si>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</si>
  <si>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</si>
  <si>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</si>
  <si>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</si>
  <si>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</si>
  <si>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</si>
  <si>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</si>
  <si>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</si>
  <si>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</si>
  <si>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</si>
  <si>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</si>
  <si>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</si>
  <si>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</si>
  <si>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</si>
  <si>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</si>
  <si>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</si>
  <si>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</si>
  <si>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</si>
  <si>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</si>
  <si>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</si>
  <si>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</si>
  <si>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</si>
  <si>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</si>
  <si>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</si>
  <si>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</si>
  <si>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</si>
  <si>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</si>
  <si>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</si>
  <si>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</si>
  <si>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</si>
  <si>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</si>
  <si>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</si>
  <si>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</si>
  <si>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</si>
  <si>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</si>
  <si>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</si>
  <si>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</si>
  <si>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</si>
  <si>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</si>
  <si>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</si>
  <si>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</si>
  <si>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</si>
  <si>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</si>
  <si>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</si>
  <si>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</si>
  <si>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</si>
  <si>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</si>
  <si>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</si>
  <si>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</si>
  <si>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</si>
  <si>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</si>
  <si>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</si>
  <si>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</si>
  <si>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</si>
  <si>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</si>
  <si>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</si>
  <si>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</si>
  <si>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</si>
  <si>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</si>
  <si>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</si>
  <si>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</si>
  <si>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</si>
  <si>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</si>
  <si>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</si>
  <si>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</si>
  <si>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</si>
  <si>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</si>
  <si>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</si>
  <si>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</si>
  <si>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</si>
  <si>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</si>
  <si>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</si>
  <si>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</si>
  <si>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</si>
  <si>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</si>
  <si>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</si>
  <si>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</si>
  <si>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</si>
  <si>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</si>
  <si>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</si>
  <si>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</si>
  <si>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</si>
  <si>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</si>
  <si>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</si>
  <si>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</si>
  <si>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</si>
  <si>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</si>
  <si>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</si>
  <si>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</si>
  <si>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</si>
  <si>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</si>
  <si>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</si>
  <si>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</si>
  <si>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</si>
  <si>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</si>
  <si>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</si>
  <si>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</si>
  <si>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</si>
  <si>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</si>
  <si>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</si>
  <si>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</si>
  <si>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</si>
  <si>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</si>
  <si>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</si>
  <si>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</si>
  <si>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</si>
  <si>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</si>
  <si>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</si>
  <si>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</si>
  <si>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</si>
  <si>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</si>
  <si>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</si>
  <si>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</si>
  <si>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</si>
  <si>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</si>
  <si>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</si>
  <si>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</si>
  <si>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</si>
  <si>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</si>
  <si>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</si>
  <si>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</si>
  <si>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</si>
  <si>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</si>
  <si>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</si>
  <si>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</si>
  <si>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</si>
  <si>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</si>
  <si>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</si>
  <si>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</si>
  <si>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</si>
  <si>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</si>
  <si>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</si>
  <si>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</si>
  <si>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</si>
  <si>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</si>
  <si>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</si>
  <si>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</si>
  <si>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</si>
  <si>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</si>
  <si>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</si>
  <si>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</si>
  <si>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</si>
  <si>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</si>
  <si>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</si>
  <si>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</si>
  <si>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</si>
  <si>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</si>
  <si>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</si>
  <si>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</si>
  <si>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</si>
  <si>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</si>
  <si>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</si>
  <si>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</si>
  <si>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</si>
  <si>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</si>
  <si>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</si>
  <si>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</si>
  <si>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</si>
  <si>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</si>
  <si>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</si>
  <si>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</si>
  <si>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</si>
  <si>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</si>
  <si>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</si>
  <si>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</si>
  <si>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</si>
  <si>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</si>
  <si>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</si>
  <si>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</si>
  <si>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</si>
  <si>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</si>
  <si>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</si>
  <si>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</si>
  <si>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</si>
  <si>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</si>
  <si>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</si>
  <si>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</si>
  <si>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</si>
  <si>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</si>
  <si>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</si>
  <si>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</si>
  <si>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</si>
  <si>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</si>
  <si>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</si>
  <si>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</si>
  <si>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</si>
  <si>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</si>
  <si>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</si>
  <si>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</si>
  <si>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</si>
  <si>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</si>
  <si>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</si>
  <si>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</si>
  <si>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</si>
  <si>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</si>
  <si>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</si>
  <si>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</si>
  <si>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</si>
  <si>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</si>
  <si>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</si>
  <si>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</si>
  <si>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</si>
  <si>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</si>
  <si>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</si>
  <si>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</si>
  <si>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</si>
  <si>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</si>
  <si>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</si>
  <si>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</si>
  <si>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</si>
  <si>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</si>
  <si>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</si>
  <si>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</si>
  <si>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</si>
  <si>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</si>
  <si>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</si>
  <si>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</si>
  <si>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</si>
  <si>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</si>
  <si>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</si>
  <si>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</si>
  <si>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</si>
  <si>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</si>
  <si>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</si>
  <si>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</si>
  <si>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</si>
  <si>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</si>
  <si>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</si>
  <si>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</si>
  <si>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</si>
  <si>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</si>
  <si>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</si>
  <si>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</si>
  <si>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</si>
  <si>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</si>
  <si>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</si>
  <si>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</si>
  <si>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</si>
  <si>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</si>
  <si>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</si>
  <si>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</si>
  <si>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</si>
  <si>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</si>
  <si>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</si>
  <si>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</si>
  <si>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</si>
  <si>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</si>
  <si>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</si>
  <si>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</si>
  <si>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</si>
  <si>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</si>
  <si>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</si>
  <si>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</si>
  <si>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</si>
  <si>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</si>
  <si>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</si>
  <si>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</si>
  <si>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</si>
  <si>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</si>
  <si>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</si>
  <si>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</si>
  <si>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</si>
  <si>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</si>
  <si>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</si>
  <si>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</si>
  <si>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</si>
  <si>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</si>
  <si>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</si>
  <si>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</si>
  <si>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</si>
  <si>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</si>
  <si>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</si>
  <si>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</si>
  <si>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</si>
  <si>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</si>
  <si>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</si>
  <si>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</si>
  <si>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</si>
  <si>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</si>
  <si>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</si>
  <si>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</si>
  <si>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</si>
  <si>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</si>
  <si>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</si>
  <si>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</si>
  <si>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</si>
  <si>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</si>
  <si>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</si>
  <si>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</si>
  <si>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</si>
  <si>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</si>
  <si>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</si>
  <si>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</si>
  <si>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</si>
  <si>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</si>
  <si>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</si>
  <si>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</si>
  <si>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</si>
  <si>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</si>
  <si>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</si>
  <si>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</si>
  <si>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</si>
  <si>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</si>
  <si>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</si>
  <si>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</si>
  <si>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</si>
  <si>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</si>
  <si>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</si>
  <si>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</si>
  <si>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</si>
  <si>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</si>
  <si>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</si>
  <si>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</si>
  <si>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</si>
  <si>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</si>
  <si>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</si>
  <si>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</si>
  <si>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</si>
  <si>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</si>
  <si>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</si>
  <si>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</si>
  <si>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</si>
  <si>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</si>
  <si>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</si>
  <si>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</si>
  <si>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</si>
  <si>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</si>
  <si>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</si>
  <si>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</si>
  <si>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</si>
  <si>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</si>
  <si>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</si>
  <si>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</si>
  <si>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</si>
  <si>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</si>
  <si>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</si>
  <si>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</si>
  <si>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</si>
  <si>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</si>
  <si>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</si>
  <si>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</si>
  <si>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</si>
  <si>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</si>
  <si>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</si>
  <si>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</si>
  <si>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</si>
  <si>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</si>
  <si>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</si>
  <si>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</si>
  <si>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</si>
  <si>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</si>
  <si>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</si>
  <si>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</si>
  <si>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</si>
  <si>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</si>
  <si>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</si>
  <si>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</si>
  <si>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</si>
  <si>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</si>
  <si>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</si>
  <si>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</si>
  <si>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</si>
  <si>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</si>
  <si>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</si>
  <si>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</si>
  <si>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</si>
  <si>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</si>
  <si>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</si>
  <si>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</si>
  <si>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</si>
  <si>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</si>
  <si>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</si>
  <si>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</si>
  <si>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</si>
  <si>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</si>
  <si>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</si>
  <si>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</si>
  <si>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</si>
  <si>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</si>
  <si>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</si>
  <si>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</si>
  <si>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</si>
  <si>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</si>
  <si>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</si>
  <si>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</si>
  <si>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</si>
  <si>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</si>
  <si>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</si>
  <si>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</si>
  <si>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</si>
  <si>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</si>
  <si>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</si>
  <si>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</si>
  <si>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</si>
  <si>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</si>
  <si>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</si>
  <si>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</si>
  <si>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</si>
  <si>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</si>
  <si>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</si>
  <si>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</si>
  <si>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</si>
  <si>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</si>
  <si>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</si>
  <si>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</si>
  <si>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</si>
  <si>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</si>
  <si>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</si>
  <si>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</si>
  <si>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</si>
  <si>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</si>
  <si>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</si>
  <si>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</si>
  <si>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</si>
  <si>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</si>
  <si>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</si>
  <si>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</si>
  <si>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</si>
  <si>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</si>
  <si>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</si>
  <si>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</si>
  <si>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</si>
  <si>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</si>
  <si>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</si>
  <si>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</si>
  <si>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</si>
  <si>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</si>
  <si>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</si>
  <si>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</si>
  <si>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</si>
  <si>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</si>
  <si>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</si>
  <si>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</si>
  <si>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</si>
  <si>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</si>
  <si>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</si>
  <si>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</si>
  <si>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</si>
  <si>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</si>
  <si>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</si>
  <si>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</si>
  <si>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</si>
  <si>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</si>
  <si>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</si>
  <si>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</si>
  <si>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</si>
  <si>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</si>
  <si>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</si>
  <si>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</si>
  <si>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</si>
  <si>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</si>
  <si>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</si>
  <si>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</si>
  <si>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</si>
  <si>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</si>
  <si>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</si>
  <si>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</si>
  <si>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</si>
  <si>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</si>
  <si>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</si>
  <si>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</si>
  <si>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</si>
  <si>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</si>
  <si>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</si>
  <si>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</si>
  <si>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</si>
  <si>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</si>
  <si>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</si>
  <si>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</si>
  <si>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</si>
  <si>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</si>
  <si>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</si>
  <si>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</si>
  <si>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</si>
  <si>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</si>
  <si>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</si>
  <si>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</si>
  <si>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</si>
  <si>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</si>
  <si>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</si>
  <si>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</si>
  <si>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</si>
  <si>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</si>
  <si>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</si>
  <si>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</si>
  <si>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</si>
  <si>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</si>
  <si>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</si>
  <si>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</si>
  <si>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</si>
  <si>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</si>
  <si>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</si>
  <si>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</si>
  <si>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</si>
  <si>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</si>
  <si>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</si>
  <si>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</si>
  <si>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</si>
  <si>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</si>
  <si>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</si>
  <si>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</si>
  <si>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</si>
  <si>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</si>
  <si>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</si>
  <si>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</si>
  <si>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</si>
  <si>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</si>
  <si>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</si>
  <si>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</si>
  <si>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</si>
  <si>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</si>
  <si>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</si>
  <si>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</si>
  <si>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</si>
  <si>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</si>
  <si>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</si>
  <si>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</si>
  <si>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</si>
  <si>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</si>
  <si>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</si>
  <si>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</si>
  <si>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</si>
  <si>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</si>
  <si>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</si>
  <si>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</si>
  <si>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</si>
  <si>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</si>
  <si>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</si>
  <si>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</si>
  <si>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</si>
  <si>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</si>
  <si>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</si>
  <si>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</si>
  <si>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</si>
  <si>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</si>
  <si>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</si>
  <si>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</si>
  <si>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</si>
  <si>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</si>
  <si>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</si>
  <si>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</si>
  <si>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</si>
  <si>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</si>
  <si>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</si>
  <si>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</si>
  <si>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</si>
  <si>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</si>
  <si>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</si>
  <si>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</si>
  <si>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</si>
  <si>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</si>
  <si>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</si>
  <si>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</si>
  <si>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</si>
  <si>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</si>
  <si>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</si>
  <si>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</si>
  <si>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</si>
  <si>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</si>
  <si>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</si>
  <si>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</si>
  <si>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</si>
  <si>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</si>
  <si>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</si>
  <si>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</si>
  <si>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</si>
  <si>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</si>
  <si>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</si>
  <si>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</si>
  <si>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</si>
  <si>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</si>
  <si>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</si>
  <si>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</si>
  <si>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</si>
  <si>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</si>
  <si>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</si>
  <si>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</si>
  <si>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</si>
  <si>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</si>
  <si>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</si>
  <si>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</si>
  <si>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</si>
  <si>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</si>
  <si>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</si>
  <si>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</si>
  <si>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</si>
  <si>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</si>
  <si>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</si>
  <si>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</si>
  <si>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</si>
  <si>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</si>
  <si>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</si>
  <si>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</si>
  <si>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</si>
  <si>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</si>
  <si>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</si>
  <si>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</si>
  <si>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</si>
  <si>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</si>
  <si>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</si>
  <si>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</si>
  <si>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</si>
  <si>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</si>
  <si>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</si>
  <si>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</si>
  <si>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</si>
  <si>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</si>
  <si>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</si>
  <si>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</si>
  <si>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</si>
  <si>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</si>
  <si>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</si>
  <si>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</si>
  <si>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</si>
  <si>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</si>
  <si>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</si>
  <si>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</si>
  <si>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</si>
  <si>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</si>
  <si>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</si>
  <si>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</si>
  <si>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</si>
  <si>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</si>
  <si>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</si>
  <si>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</si>
  <si>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</si>
  <si>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</si>
  <si>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</si>
  <si>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</si>
  <si>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</si>
  <si>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</si>
  <si>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</si>
  <si>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</si>
  <si>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</si>
  <si>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</si>
  <si>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</si>
  <si>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</si>
  <si>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</si>
  <si>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</si>
  <si>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</si>
  <si>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</si>
  <si>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</si>
  <si>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</si>
  <si>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</si>
  <si>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</si>
  <si>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</si>
  <si>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</si>
  <si>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</si>
  <si>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</si>
  <si>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</si>
  <si>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</si>
  <si>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</si>
  <si>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</si>
  <si>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</si>
  <si>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</si>
  <si>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</si>
  <si>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</si>
  <si>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</si>
  <si>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</si>
  <si>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</si>
  <si>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</si>
  <si>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</si>
  <si>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</si>
  <si>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</si>
  <si>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</si>
  <si>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</si>
  <si>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</si>
  <si>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</si>
  <si>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</si>
  <si>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</si>
  <si>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</si>
  <si>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</si>
  <si>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</si>
  <si>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</si>
  <si>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</si>
  <si>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</si>
  <si>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</si>
  <si>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</si>
  <si>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</si>
  <si>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</si>
  <si>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</si>
  <si>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</si>
  <si>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</si>
  <si>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</si>
  <si>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</si>
  <si>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</si>
  <si>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</si>
  <si>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</si>
  <si>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</si>
  <si>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</si>
  <si>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</si>
  <si>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</si>
  <si>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</si>
  <si>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</si>
  <si>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</si>
  <si>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</si>
  <si>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</si>
  <si>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</si>
  <si>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</si>
  <si>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</si>
  <si>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</si>
  <si>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</si>
  <si>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</si>
  <si>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</si>
  <si>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</si>
  <si>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</si>
  <si>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</si>
  <si>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</si>
  <si>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</si>
  <si>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</si>
  <si>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</si>
  <si>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</si>
  <si>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</si>
  <si>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</si>
  <si>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</si>
  <si>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</si>
  <si>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</si>
  <si>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</si>
  <si>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</si>
  <si>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</si>
  <si>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</si>
  <si>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</si>
  <si>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</si>
  <si>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</si>
  <si>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</si>
  <si>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</si>
  <si>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</si>
  <si>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</si>
  <si>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</si>
  <si>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</si>
  <si>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</si>
  <si>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</si>
  <si>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</si>
  <si>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</si>
  <si>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</si>
  <si>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</si>
  <si>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</si>
  <si>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</si>
  <si>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</si>
  <si>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</si>
  <si>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</si>
  <si>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</si>
  <si>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</si>
  <si>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</si>
  <si>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</si>
  <si>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</si>
  <si>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</si>
  <si>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</si>
  <si>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</si>
  <si>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</si>
  <si>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</si>
  <si>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</si>
  <si>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</si>
  <si>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</si>
  <si>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</si>
  <si>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</si>
  <si>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</si>
  <si>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</si>
  <si>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</si>
  <si>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</si>
  <si>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</si>
  <si>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</si>
  <si>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</si>
  <si>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</si>
  <si>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</si>
  <si>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</si>
  <si>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</si>
  <si>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</si>
  <si>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</si>
  <si>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</si>
  <si>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</si>
  <si>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</si>
  <si>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</si>
  <si>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</si>
  <si>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</si>
  <si>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</si>
  <si>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</si>
  <si>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</si>
  <si>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</si>
  <si>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</si>
  <si>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</si>
  <si>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</si>
  <si>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</si>
  <si>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</si>
  <si>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</si>
  <si>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</si>
  <si>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</si>
  <si>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</si>
  <si>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</si>
  <si>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</si>
  <si>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</si>
  <si>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</si>
  <si>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</si>
  <si>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</si>
  <si>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</si>
  <si>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</si>
  <si>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</si>
  <si>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</si>
  <si>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</si>
  <si>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</si>
  <si>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</si>
  <si>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</si>
  <si>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</si>
  <si>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</si>
  <si>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</si>
  <si>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</si>
  <si>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</si>
  <si>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</si>
  <si>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</si>
  <si>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</si>
  <si>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</si>
  <si>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</si>
  <si>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</si>
  <si>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</si>
  <si>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</si>
  <si>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</si>
  <si>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</si>
  <si>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</si>
  <si>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</si>
  <si>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</si>
  <si>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</si>
  <si>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</si>
  <si>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</si>
  <si>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</si>
  <si>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</si>
  <si>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</si>
  <si>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</si>
  <si>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</si>
  <si>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</si>
  <si>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</si>
  <si>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</si>
  <si>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</si>
  <si>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</si>
  <si>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</si>
  <si>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</si>
  <si>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</si>
  <si>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</si>
  <si>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</si>
  <si>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</si>
  <si>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</si>
  <si>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</si>
  <si>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</si>
  <si>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</si>
  <si>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</si>
  <si>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</si>
  <si>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</si>
  <si>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</si>
  <si>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</si>
  <si>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</si>
  <si>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</si>
  <si>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</si>
  <si>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</si>
  <si>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</si>
  <si>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</si>
  <si>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</si>
  <si>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</si>
  <si>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</si>
  <si>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</si>
  <si>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</si>
  <si>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</si>
  <si>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</si>
  <si>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</si>
  <si>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</si>
  <si>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</si>
  <si>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</si>
  <si>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</si>
  <si>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</si>
  <si>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</si>
  <si>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</si>
  <si>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</si>
  <si>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</si>
  <si>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</si>
  <si>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</si>
  <si>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</si>
  <si>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</si>
  <si>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</si>
  <si>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</si>
  <si>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</si>
  <si>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</si>
  <si>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</si>
  <si>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</si>
  <si>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</si>
  <si>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</si>
  <si>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</si>
  <si>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</si>
  <si>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</si>
  <si>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</si>
  <si>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</si>
  <si>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</si>
  <si>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</si>
  <si>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</si>
  <si>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</si>
  <si>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</si>
  <si>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</si>
  <si>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</si>
  <si>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</si>
  <si>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</si>
  <si>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</si>
  <si>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</si>
  <si>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</si>
  <si>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</si>
  <si>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</si>
  <si>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</si>
  <si>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</si>
  <si>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</si>
  <si>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</si>
  <si>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</si>
  <si>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</si>
  <si>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</si>
  <si>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</si>
  <si>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</si>
  <si>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</si>
  <si>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</si>
  <si>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</si>
  <si>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</si>
  <si>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</si>
  <si>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</si>
  <si>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</si>
  <si>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</si>
  <si>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</si>
  <si>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</si>
  <si>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</si>
  <si>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</si>
  <si>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</si>
  <si>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</si>
  <si>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</si>
  <si>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</si>
  <si>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</si>
  <si>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</si>
  <si>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</si>
  <si>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</si>
  <si>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</si>
  <si>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</si>
  <si>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</si>
  <si>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</si>
  <si>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</si>
  <si>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</si>
  <si>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</si>
  <si>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</si>
  <si>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</si>
  <si>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</si>
  <si>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</si>
  <si>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</si>
  <si>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</si>
  <si>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</si>
  <si>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</si>
  <si>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</si>
  <si>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</si>
  <si>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</si>
  <si>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</si>
  <si>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</si>
  <si>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</si>
  <si>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</si>
  <si>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</si>
  <si>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</si>
  <si>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</si>
  <si>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</si>
  <si>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</si>
  <si>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</si>
  <si>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</si>
  <si>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</si>
  <si>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</si>
  <si>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</si>
  <si>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</si>
  <si>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</si>
  <si>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</si>
  <si>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</si>
  <si>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</si>
  <si>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</si>
  <si>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</si>
  <si>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</si>
  <si>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</si>
  <si>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</si>
  <si>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</si>
  <si>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</si>
  <si>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</si>
  <si>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</si>
  <si>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</si>
  <si>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</si>
  <si>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</si>
  <si>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</si>
  <si>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</si>
  <si>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</si>
  <si>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</si>
  <si>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</si>
  <si>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</si>
  <si>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</si>
  <si>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</si>
  <si>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</si>
  <si>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</si>
  <si>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</si>
  <si>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</si>
  <si>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</si>
  <si>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</si>
  <si>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</si>
  <si>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</si>
  <si>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</si>
  <si>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</si>
  <si>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</si>
  <si>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</si>
  <si>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</si>
  <si>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</si>
  <si>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</si>
  <si>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</si>
  <si>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</si>
  <si>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</si>
  <si>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</si>
  <si>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</si>
  <si>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</si>
  <si>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</si>
  <si>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</si>
  <si>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</si>
  <si>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</si>
  <si>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</si>
  <si>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</si>
  <si>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</si>
  <si>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</si>
  <si>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</si>
  <si>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</si>
  <si>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</si>
  <si>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</si>
  <si>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</si>
  <si>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</si>
  <si>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</si>
  <si>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</si>
  <si>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</si>
  <si>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</si>
  <si>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</si>
  <si>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</si>
  <si>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</si>
  <si>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</si>
  <si>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</si>
  <si>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</si>
  <si>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</si>
  <si>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</si>
  <si>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</si>
  <si>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</si>
  <si>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</si>
  <si>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</si>
  <si>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</si>
  <si>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</si>
  <si>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</si>
  <si>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</si>
  <si>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</si>
  <si>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</si>
  <si>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</si>
  <si>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</si>
  <si>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</si>
  <si>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</si>
  <si>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</si>
  <si>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</si>
  <si>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</si>
  <si>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</si>
  <si>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</si>
  <si>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</si>
  <si>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</si>
  <si>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</si>
  <si>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</si>
  <si>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</si>
  <si>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</si>
  <si>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</si>
  <si>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</si>
  <si>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</si>
  <si>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</si>
  <si>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</si>
  <si>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</si>
  <si>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</si>
  <si>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</si>
  <si>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</si>
  <si>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</si>
  <si>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</si>
  <si>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</si>
  <si>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</si>
  <si>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</si>
  <si>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</si>
  <si>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</si>
  <si>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</si>
  <si>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</si>
  <si>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</si>
  <si>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</si>
  <si>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</si>
  <si>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</si>
  <si>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</si>
  <si>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</si>
  <si>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</si>
  <si>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</si>
  <si>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</si>
  <si>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</si>
  <si>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</si>
  <si>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</si>
  <si>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</si>
  <si>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</si>
  <si>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</si>
  <si>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</si>
  <si>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</si>
  <si>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</si>
  <si>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</si>
  <si>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</si>
  <si>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</si>
  <si>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</si>
  <si>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</si>
  <si>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</si>
  <si>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</si>
  <si>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</si>
  <si>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</si>
  <si>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</si>
  <si>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</si>
  <si>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</si>
  <si>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</si>
  <si>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</si>
  <si>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</si>
  <si>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</si>
  <si>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</si>
  <si>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</si>
  <si>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</si>
  <si>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</si>
  <si>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</si>
  <si>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</si>
  <si>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</si>
  <si>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</si>
  <si>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</si>
  <si>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</si>
  <si>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</si>
  <si>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</si>
  <si>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</si>
  <si>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</si>
  <si>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</si>
  <si>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</si>
  <si>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</si>
  <si>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</si>
  <si>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</si>
  <si>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</si>
  <si>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</si>
  <si>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</si>
  <si>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</si>
  <si>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</si>
  <si>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</si>
  <si>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</si>
  <si>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</si>
  <si>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</si>
  <si>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</si>
  <si>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</si>
  <si>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</si>
  <si>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</si>
  <si>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</si>
  <si>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</si>
  <si>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</si>
  <si>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</si>
  <si>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</si>
  <si>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</si>
  <si>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</si>
  <si>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</si>
  <si>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</si>
  <si>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</si>
  <si>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</si>
  <si>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</si>
  <si>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</si>
  <si>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</si>
  <si>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</si>
  <si>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</si>
  <si>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</si>
  <si>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</si>
  <si>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</si>
  <si>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</si>
  <si>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</si>
  <si>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</si>
  <si>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</si>
  <si>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</si>
  <si>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</si>
  <si>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</si>
  <si>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</si>
  <si>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</si>
  <si>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</si>
  <si>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</si>
  <si>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</si>
  <si>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</si>
  <si>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</si>
  <si>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</si>
  <si>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</si>
  <si>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</si>
  <si>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</si>
  <si>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</si>
  <si>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</si>
  <si>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</si>
  <si>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</si>
  <si>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</si>
  <si>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</si>
  <si>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</si>
  <si>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</si>
  <si>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</si>
  <si>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</si>
  <si>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</si>
  <si>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</si>
  <si>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</si>
  <si>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</si>
  <si>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</si>
  <si>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</si>
  <si>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</si>
  <si>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</si>
  <si>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</si>
  <si>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</si>
  <si>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</si>
  <si>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</si>
  <si>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</si>
  <si>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</si>
  <si>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</si>
  <si>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</si>
  <si>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</si>
  <si>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</si>
  <si>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</si>
  <si>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</si>
  <si>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</si>
  <si>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</si>
  <si>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</si>
  <si>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</si>
  <si>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</si>
  <si>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</si>
  <si>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</si>
  <si>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</si>
  <si>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</si>
  <si>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</si>
  <si>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</si>
  <si>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</si>
  <si>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</si>
  <si>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</si>
  <si>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</si>
  <si>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</si>
  <si>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</si>
  <si>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</si>
  <si>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</si>
  <si>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</si>
  <si>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</si>
  <si>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</si>
  <si>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</si>
  <si>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</si>
  <si>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</si>
  <si>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</si>
  <si>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</si>
  <si>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</si>
  <si>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</si>
  <si>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</si>
  <si>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</si>
  <si>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</si>
  <si>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</si>
  <si>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</si>
  <si>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</si>
  <si>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</si>
  <si>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</si>
  <si>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</si>
  <si>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</si>
  <si>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</si>
  <si>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</si>
  <si>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</si>
  <si>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</si>
  <si>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</si>
  <si>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</si>
  <si>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</si>
  <si>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</si>
  <si>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</si>
  <si>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</si>
  <si>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</si>
  <si>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</si>
  <si>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</si>
  <si>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</si>
  <si>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</si>
  <si>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</si>
  <si>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</si>
  <si>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</si>
  <si>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</si>
  <si>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</si>
  <si>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</si>
  <si>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</si>
  <si>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</si>
  <si>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</si>
  <si>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</si>
  <si>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</si>
  <si>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</si>
  <si>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</si>
  <si>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</si>
  <si>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</si>
  <si>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</si>
  <si>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</si>
  <si>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</si>
  <si>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</si>
  <si>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</si>
  <si>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</si>
  <si>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</si>
  <si>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</si>
  <si>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</si>
  <si>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</si>
  <si>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</si>
  <si>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</si>
  <si>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</si>
  <si>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</si>
  <si>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</si>
  <si>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</si>
  <si>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</si>
  <si>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</si>
  <si>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</si>
  <si>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</si>
  <si>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</si>
  <si>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</si>
  <si>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</si>
  <si>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</si>
  <si>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</si>
  <si>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</si>
  <si>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</si>
  <si>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</si>
  <si>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</si>
  <si>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</si>
  <si>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</si>
  <si>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</si>
  <si>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</si>
  <si>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</si>
  <si>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</si>
  <si>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</si>
  <si>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</si>
  <si>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</si>
  <si>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</si>
  <si>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</si>
  <si>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</si>
  <si>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</si>
  <si>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</si>
  <si>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</si>
  <si>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</si>
  <si>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</si>
  <si>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</si>
  <si>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</si>
  <si>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</si>
  <si>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</si>
  <si>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</si>
  <si>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</si>
  <si>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</si>
  <si>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</si>
  <si>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</si>
  <si>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</si>
  <si>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</si>
  <si>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</si>
  <si>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</si>
  <si>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</si>
  <si>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</si>
  <si>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</si>
  <si>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</si>
  <si>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</si>
  <si>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</si>
  <si>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</si>
  <si>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</si>
  <si>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</si>
  <si>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</si>
  <si>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</si>
  <si>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</si>
  <si>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</si>
  <si>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</si>
  <si>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</si>
  <si>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</si>
  <si>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</si>
  <si>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</si>
  <si>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</si>
  <si>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</si>
  <si>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</si>
  <si>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</si>
  <si>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</si>
  <si>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</si>
  <si>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</si>
  <si>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</si>
  <si>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</si>
  <si>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</si>
  <si>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</si>
  <si>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</si>
  <si>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</si>
  <si>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</si>
  <si>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</si>
  <si>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</si>
  <si>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</si>
  <si>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</si>
  <si>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</si>
  <si>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</si>
  <si>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</si>
  <si>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</si>
  <si>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</si>
  <si>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</si>
  <si>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</si>
  <si>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</si>
  <si>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</si>
  <si>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</si>
  <si>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</si>
  <si>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</si>
  <si>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</si>
  <si>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</si>
  <si>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</si>
  <si>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</si>
  <si>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</si>
  <si>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</si>
  <si>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</si>
  <si>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</si>
  <si>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</si>
  <si>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</si>
  <si>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</si>
  <si>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</si>
  <si>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</si>
  <si>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</si>
  <si>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</si>
  <si>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</si>
  <si>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</si>
  <si>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</si>
  <si>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</si>
  <si>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</si>
  <si>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</si>
  <si>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</si>
  <si>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</si>
  <si>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</si>
  <si>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</si>
  <si>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</si>
  <si>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</si>
  <si>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</si>
  <si>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</si>
  <si>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</si>
  <si>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</si>
  <si>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</si>
  <si>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</si>
  <si>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</si>
  <si>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</si>
  <si>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</si>
  <si>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</si>
  <si>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</si>
  <si>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</si>
  <si>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</si>
  <si>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</si>
  <si>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</si>
  <si>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</si>
  <si>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</si>
  <si>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</si>
  <si>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</si>
  <si>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</si>
  <si>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</si>
  <si>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</si>
  <si>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</si>
  <si>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</si>
  <si>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</si>
  <si>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</si>
  <si>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</si>
  <si>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</si>
  <si>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</si>
  <si>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</si>
  <si>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</si>
  <si>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</si>
  <si>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</si>
  <si>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</si>
  <si>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</si>
  <si>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</si>
  <si>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</si>
  <si>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</si>
  <si>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</si>
  <si>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</si>
  <si>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</si>
  <si>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</si>
  <si>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</si>
  <si>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</si>
  <si>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</si>
  <si>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</si>
  <si>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</si>
  <si>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</si>
  <si>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</si>
  <si>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</si>
  <si>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</si>
  <si>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</si>
  <si>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</si>
  <si>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</si>
  <si>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</si>
  <si>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</si>
  <si>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</si>
  <si>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</si>
  <si>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</si>
  <si>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</si>
  <si>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</si>
  <si>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</si>
  <si>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</si>
  <si>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</si>
  <si>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</si>
  <si>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</si>
  <si>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</si>
  <si>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</si>
  <si>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</si>
  <si>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</si>
  <si>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</si>
  <si>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</si>
  <si>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</si>
  <si>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</si>
  <si>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</si>
  <si>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</si>
  <si>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</si>
  <si>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</si>
  <si>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</si>
  <si>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</si>
  <si>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</si>
  <si>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</si>
  <si>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</si>
  <si>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</si>
  <si>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</si>
  <si>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</si>
  <si>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</si>
  <si>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</si>
  <si>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</si>
  <si>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</si>
  <si>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</si>
  <si>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</si>
  <si>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</si>
  <si>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</si>
  <si>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</si>
  <si>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</si>
  <si>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</si>
  <si>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</si>
  <si>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</si>
  <si>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</si>
  <si>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</si>
  <si>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</si>
  <si>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</si>
  <si>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</si>
  <si>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</si>
  <si>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</si>
  <si>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</si>
  <si>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</si>
  <si>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</si>
  <si>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</si>
  <si>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</si>
  <si>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</si>
  <si>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</si>
  <si>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</si>
  <si>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</si>
  <si>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</si>
  <si>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</si>
  <si>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</si>
  <si>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</si>
  <si>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</si>
  <si>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</si>
  <si>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</si>
  <si>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</si>
  <si>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</si>
  <si>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</si>
  <si>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</si>
  <si>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</si>
  <si>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</si>
  <si>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</si>
  <si>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</si>
  <si>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</si>
  <si>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</si>
  <si>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</si>
  <si>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</si>
  <si>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</si>
  <si>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</si>
  <si>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</si>
  <si>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</si>
  <si>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</si>
  <si>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</si>
  <si>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</si>
  <si>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</si>
  <si>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</si>
  <si>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</si>
  <si>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</si>
  <si>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</si>
  <si>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</si>
  <si>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</si>
  <si>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</si>
  <si>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</si>
  <si>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</si>
  <si>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</si>
  <si>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</si>
  <si>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</si>
  <si>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</si>
  <si>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</si>
  <si>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</si>
  <si>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</si>
  <si>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</si>
  <si>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</si>
  <si>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</si>
  <si>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</si>
  <si>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</si>
  <si>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</si>
  <si>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</si>
  <si>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</si>
  <si>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</si>
  <si>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</si>
  <si>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</si>
  <si>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</si>
  <si>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</si>
  <si>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</si>
  <si>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</si>
  <si>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</si>
  <si>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</si>
  <si>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</si>
  <si>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</si>
  <si>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</si>
  <si>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</si>
  <si>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</si>
  <si>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</si>
  <si>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</si>
  <si>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</si>
  <si>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</si>
  <si>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</si>
  <si>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</si>
  <si>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</si>
  <si>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</si>
  <si>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</si>
  <si>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</si>
  <si>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</si>
  <si>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</si>
  <si>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</si>
  <si>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</si>
  <si>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</si>
  <si>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</si>
  <si>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</si>
  <si>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</si>
  <si>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</si>
  <si>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</si>
  <si>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</si>
  <si>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</si>
  <si>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</si>
  <si>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</si>
  <si>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</si>
  <si>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</si>
  <si>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</si>
  <si>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</si>
  <si>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</si>
  <si>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</si>
  <si>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</si>
  <si>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</si>
  <si>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</si>
  <si>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</si>
  <si>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</si>
  <si>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</si>
  <si>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</si>
  <si>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</si>
  <si>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</si>
  <si>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</si>
  <si>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</si>
  <si>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</si>
  <si>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</si>
  <si>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</si>
  <si>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</si>
  <si>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</si>
  <si>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</si>
  <si>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</si>
  <si>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</si>
  <si>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</si>
  <si>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</si>
  <si>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</si>
  <si>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</si>
  <si>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</si>
  <si>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</si>
  <si>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</si>
  <si>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</si>
  <si>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</si>
  <si>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</si>
  <si>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</si>
  <si>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</si>
  <si>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</si>
  <si>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</si>
  <si>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</si>
  <si>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</si>
  <si>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</si>
  <si>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</si>
  <si>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</si>
  <si>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</si>
  <si>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</si>
  <si>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</si>
  <si>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</si>
  <si>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</si>
  <si>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</si>
  <si>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</si>
  <si>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</si>
  <si>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</si>
  <si>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</si>
  <si>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</si>
  <si>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</si>
  <si>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</si>
  <si>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</si>
  <si>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</si>
  <si>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</si>
  <si>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</si>
  <si>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</si>
  <si>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</si>
  <si>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</si>
  <si>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</si>
  <si>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</si>
  <si>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</si>
  <si>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</si>
  <si>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</si>
  <si>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</si>
  <si>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</si>
  <si>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</si>
  <si>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</si>
  <si>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</si>
  <si>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</si>
  <si>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</si>
  <si>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</si>
  <si>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</si>
  <si>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</si>
  <si>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</si>
  <si>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</si>
  <si>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</si>
  <si>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</si>
  <si>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</si>
  <si>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</si>
  <si>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</si>
  <si>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</si>
  <si>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</si>
  <si>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</si>
  <si>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</si>
  <si>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</si>
  <si>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</si>
  <si>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</si>
  <si>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</si>
  <si>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</si>
  <si>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</si>
  <si>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</si>
  <si>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</si>
  <si>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</si>
  <si>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</si>
  <si>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</si>
  <si>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</si>
  <si>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</si>
  <si>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</si>
  <si>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</si>
  <si>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</si>
  <si>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</si>
  <si>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</si>
  <si>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</si>
  <si>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</si>
  <si>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</si>
  <si>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</si>
  <si>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</si>
  <si>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</si>
  <si>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</si>
  <si>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</si>
  <si>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</si>
  <si>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</si>
  <si>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</si>
  <si>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</si>
  <si>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</si>
  <si>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</si>
  <si>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</si>
  <si>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</si>
  <si>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</si>
  <si>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</si>
  <si>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</si>
  <si>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</si>
  <si>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</si>
  <si>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</si>
  <si>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</si>
  <si>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</si>
  <si>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</si>
  <si>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</si>
  <si>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</si>
  <si>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</si>
  <si>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</si>
  <si>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</si>
  <si>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</si>
  <si>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</si>
  <si>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</si>
  <si>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</si>
  <si>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</si>
  <si>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</si>
  <si>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</si>
  <si>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</si>
  <si>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</si>
  <si>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</si>
  <si>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</si>
  <si>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</si>
  <si>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</si>
  <si>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</si>
  <si>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</si>
  <si>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</si>
  <si>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</si>
  <si>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</si>
  <si>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</si>
  <si>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</si>
  <si>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</si>
  <si>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</si>
  <si>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</si>
  <si>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</si>
  <si>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</si>
  <si>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</si>
  <si>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</si>
  <si>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</si>
  <si>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</si>
  <si>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</si>
  <si>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</si>
  <si>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</si>
  <si>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</si>
  <si>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</si>
  <si>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</si>
  <si>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</si>
  <si>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</si>
  <si>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</si>
  <si>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</si>
  <si>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</si>
  <si>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</si>
  <si>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</si>
  <si>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</si>
  <si>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</si>
  <si>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</si>
  <si>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</si>
  <si>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</si>
  <si>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</si>
  <si>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</si>
  <si>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</si>
  <si>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</si>
  <si>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</si>
  <si>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</si>
  <si>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</si>
  <si>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</si>
  <si>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</si>
  <si>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</si>
  <si>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</si>
  <si>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</si>
  <si>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</si>
  <si>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</si>
  <si>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</si>
  <si>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</si>
  <si>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</si>
  <si>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</si>
  <si>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</si>
  <si>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</si>
  <si>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</si>
  <si>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</si>
  <si>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</si>
  <si>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</si>
  <si>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</si>
  <si>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</si>
  <si>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</si>
  <si>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</si>
  <si>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</si>
  <si>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</si>
  <si>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</si>
  <si>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</si>
  <si>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</si>
  <si>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</si>
  <si>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</si>
  <si>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</si>
  <si>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</si>
  <si>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</si>
  <si>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</si>
  <si>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</si>
  <si>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</si>
  <si>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</si>
  <si>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</si>
  <si>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</si>
  <si>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</si>
  <si>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</si>
  <si>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</si>
  <si>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</si>
  <si>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</si>
  <si>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</si>
  <si>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</si>
  <si>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</si>
  <si>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</si>
  <si>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</si>
  <si>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</si>
  <si>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</si>
  <si>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</si>
  <si>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</si>
  <si>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</si>
  <si>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</si>
  <si>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</si>
  <si>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</si>
  <si>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</si>
  <si>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</si>
  <si>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</si>
  <si>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</si>
  <si>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</si>
  <si>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</si>
  <si>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</si>
  <si>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</si>
  <si>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</si>
  <si>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</si>
  <si>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</si>
  <si>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</si>
  <si>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</si>
  <si>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</si>
  <si>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</si>
  <si>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</si>
  <si>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</si>
  <si>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</si>
  <si>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</si>
  <si>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</si>
  <si>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</si>
  <si>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</si>
  <si>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</si>
  <si>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</si>
  <si>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</si>
  <si>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</si>
  <si>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</si>
  <si>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</si>
  <si>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</si>
  <si>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</si>
  <si>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</si>
  <si>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</si>
  <si>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</si>
  <si>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</si>
  <si>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</si>
  <si>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</si>
  <si>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</si>
  <si>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</si>
  <si>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</si>
  <si>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</si>
  <si>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</si>
  <si>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</si>
  <si>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</si>
  <si>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</si>
  <si>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</si>
  <si>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</si>
  <si>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</si>
  <si>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</si>
  <si>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</si>
  <si>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</si>
  <si>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</si>
  <si>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</si>
  <si>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</si>
  <si>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</si>
  <si>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</si>
  <si>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</si>
  <si>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</si>
  <si>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</si>
  <si>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</si>
  <si>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</si>
  <si>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</si>
  <si>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</si>
  <si>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</si>
  <si>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</si>
  <si>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</si>
  <si>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</si>
  <si>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</si>
  <si>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</si>
  <si>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</si>
  <si>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</si>
  <si>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</si>
  <si>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</si>
  <si>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</si>
  <si>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</si>
  <si>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</si>
  <si>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</si>
  <si>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</si>
  <si>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</si>
  <si>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</si>
  <si>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</si>
  <si>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</si>
  <si>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</si>
  <si>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</si>
  <si>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</si>
  <si>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</si>
  <si>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</si>
  <si>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</si>
  <si>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</si>
  <si>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</si>
  <si>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</si>
  <si>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</si>
  <si>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</si>
  <si>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</si>
  <si>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</si>
  <si>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</si>
  <si>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</si>
  <si>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</si>
  <si>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</si>
  <si>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</si>
  <si>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</si>
  <si>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</si>
  <si>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</si>
  <si>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</si>
  <si>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</si>
  <si>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</si>
  <si>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</si>
  <si>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</si>
  <si>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</si>
  <si>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</si>
  <si>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</si>
  <si>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</si>
  <si>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</si>
  <si>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</si>
  <si>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</si>
  <si>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</si>
  <si>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</si>
  <si>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</si>
  <si>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</si>
  <si>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</si>
  <si>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</si>
  <si>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</si>
  <si>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</si>
  <si>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</si>
  <si>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</si>
  <si>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</si>
  <si>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</si>
  <si>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</si>
  <si>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</si>
  <si>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</si>
  <si>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</si>
  <si>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</si>
  <si>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</si>
  <si>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</si>
  <si>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</si>
  <si>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</si>
  <si>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</si>
  <si>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</si>
  <si>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</si>
  <si>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</si>
  <si>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</si>
  <si>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</si>
  <si>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</si>
  <si>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</si>
  <si>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</si>
  <si>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</si>
  <si>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</si>
  <si>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</si>
  <si>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</si>
  <si>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</si>
  <si>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</si>
  <si>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</si>
  <si>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</si>
  <si>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</si>
  <si>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</si>
  <si>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</si>
  <si>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</si>
  <si>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</si>
  <si>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</si>
  <si>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</si>
  <si>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</si>
  <si>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</si>
  <si>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</si>
  <si>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</si>
  <si>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</si>
  <si>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</si>
  <si>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</si>
  <si>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</si>
  <si>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</si>
  <si>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</si>
  <si>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</si>
  <si>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</si>
  <si>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</si>
  <si>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</si>
  <si>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</si>
  <si>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</si>
  <si>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</si>
  <si>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</si>
  <si>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</si>
  <si>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</si>
  <si>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</si>
  <si>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</si>
  <si>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</si>
  <si>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</si>
  <si>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</si>
  <si>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</si>
  <si>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</si>
  <si>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</si>
  <si>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</si>
  <si>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</si>
  <si>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</si>
  <si>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</si>
  <si>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</si>
  <si>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</si>
  <si>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</si>
  <si>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</si>
  <si>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</si>
  <si>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</si>
  <si>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</si>
  <si>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</si>
  <si>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</si>
  <si>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</si>
  <si>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</si>
  <si>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</si>
  <si>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</si>
  <si>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</si>
  <si>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</si>
  <si>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</si>
  <si>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</si>
  <si>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</si>
  <si>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</si>
  <si>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</si>
  <si>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</si>
  <si>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</si>
  <si>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</si>
  <si>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</si>
  <si>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</si>
  <si>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</si>
  <si>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</si>
  <si>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</si>
  <si>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</si>
  <si>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</si>
  <si>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</si>
  <si>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</si>
  <si>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</si>
  <si>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</si>
  <si>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</si>
  <si>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</si>
  <si>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</si>
  <si>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</si>
  <si>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</si>
  <si>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</si>
  <si>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</si>
  <si>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</si>
  <si>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</si>
  <si>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</si>
  <si>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</si>
  <si>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</si>
  <si>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</si>
  <si>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</si>
  <si>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</si>
  <si>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</si>
  <si>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</si>
  <si>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</si>
  <si>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</si>
  <si>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</si>
  <si>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</si>
  <si>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</si>
  <si>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</si>
  <si>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</si>
  <si>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</si>
  <si>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</si>
  <si>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</si>
  <si>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</si>
  <si>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</si>
  <si>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</si>
  <si>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</si>
  <si>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</si>
  <si>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</si>
  <si>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</si>
  <si>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</si>
  <si>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</si>
  <si>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</si>
  <si>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</si>
  <si>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</si>
  <si>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</si>
  <si>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</si>
  <si>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</si>
  <si>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</si>
  <si>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</si>
  <si>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</si>
  <si>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</si>
  <si>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</si>
  <si>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</si>
  <si>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</si>
  <si>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</si>
  <si>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</si>
  <si>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</si>
  <si>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</si>
  <si>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</si>
  <si>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</si>
  <si>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</si>
  <si>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</si>
  <si>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</si>
  <si>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</si>
  <si>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</si>
  <si>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</si>
  <si>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</si>
  <si>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</si>
  <si>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</si>
  <si>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</si>
  <si>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</si>
  <si>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</si>
  <si>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</si>
  <si>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</si>
  <si>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</si>
  <si>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</si>
  <si>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</si>
  <si>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</si>
  <si>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</si>
  <si>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</si>
  <si>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</si>
  <si>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</si>
  <si>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</si>
  <si>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</si>
  <si>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</si>
  <si>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</si>
  <si>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</si>
  <si>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</si>
  <si>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</si>
  <si>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</si>
  <si>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</si>
  <si>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</si>
  <si>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</si>
  <si>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</si>
  <si>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</si>
  <si>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</si>
  <si>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</si>
  <si>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</si>
  <si>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</si>
  <si>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</si>
  <si>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</si>
  <si>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</si>
  <si>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</si>
  <si>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</si>
  <si>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</si>
  <si>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</si>
  <si>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</si>
  <si>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</si>
  <si>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</si>
  <si>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</si>
  <si>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</si>
  <si>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</si>
  <si>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</si>
  <si>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</si>
  <si>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</si>
  <si>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</si>
  <si>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</si>
  <si>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</si>
  <si>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</si>
  <si>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</si>
  <si>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</si>
  <si>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</si>
  <si>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</si>
  <si>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</si>
  <si>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</si>
  <si>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</si>
  <si>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</si>
  <si>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</si>
  <si>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</si>
  <si>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</si>
  <si>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</si>
  <si>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</si>
  <si>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</si>
  <si>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</si>
  <si>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</si>
  <si>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</si>
  <si>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</si>
  <si>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</si>
  <si>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</si>
  <si>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</si>
  <si>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</si>
  <si>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</si>
  <si>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</si>
  <si>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</si>
  <si>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</si>
  <si>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</si>
  <si>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</si>
  <si>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</si>
  <si>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</si>
  <si>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</si>
  <si>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</si>
  <si>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</si>
  <si>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</si>
  <si>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</si>
  <si>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</si>
  <si>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</si>
  <si>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</si>
  <si>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</si>
  <si>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</si>
  <si>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</si>
  <si>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</si>
  <si>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</si>
  <si>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</si>
  <si>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</si>
  <si>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</si>
  <si>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</si>
  <si>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</si>
  <si>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</si>
  <si>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</si>
  <si>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</si>
  <si>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</si>
  <si>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</si>
  <si>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</si>
  <si>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</si>
  <si>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</si>
  <si>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</si>
  <si>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</si>
  <si>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</si>
  <si>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</si>
  <si>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</si>
  <si>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</si>
  <si>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</si>
  <si>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</si>
  <si>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</si>
  <si>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</si>
  <si>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</si>
  <si>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</si>
  <si>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</si>
  <si>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</si>
  <si>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</si>
  <si>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</si>
  <si>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</si>
  <si>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</si>
  <si>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</si>
  <si>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</si>
  <si>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</si>
  <si>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</si>
  <si>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</si>
  <si>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</si>
  <si>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</si>
  <si>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</si>
  <si>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</si>
  <si>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</si>
  <si>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</si>
  <si>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</si>
  <si>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</si>
  <si>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</si>
  <si>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</si>
  <si>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</si>
  <si>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</si>
  <si>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</si>
  <si>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</si>
  <si>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</si>
  <si>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</si>
  <si>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</si>
  <si>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</si>
  <si>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</si>
  <si>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</si>
  <si>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</si>
  <si>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</si>
  <si>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</si>
  <si>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</si>
  <si>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</si>
  <si>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</si>
  <si>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</si>
  <si>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</si>
  <si>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</si>
  <si>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</si>
  <si>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</si>
  <si>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</si>
  <si>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</si>
  <si>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</si>
  <si>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</si>
  <si>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</si>
  <si>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</si>
  <si>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</si>
  <si>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</si>
  <si>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</si>
  <si>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</si>
  <si>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</si>
  <si>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</si>
  <si>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</si>
  <si>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</si>
  <si>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</si>
  <si>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</si>
  <si>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</si>
  <si>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</si>
  <si>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</si>
  <si>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</si>
  <si>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</si>
  <si>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</si>
  <si>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</si>
  <si>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</si>
  <si>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</si>
  <si>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</si>
  <si>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</si>
  <si>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</si>
  <si>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</si>
  <si>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</si>
  <si>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</si>
  <si>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</si>
  <si>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</si>
  <si>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</si>
  <si>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</si>
  <si>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</si>
  <si>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</si>
  <si>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</si>
  <si>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</si>
  <si>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</si>
  <si>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</si>
  <si>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</si>
  <si>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</si>
  <si>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</si>
  <si>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</si>
  <si>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</si>
  <si>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</si>
  <si>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</si>
  <si>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</si>
  <si>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</si>
  <si>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</si>
  <si>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</si>
  <si>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</si>
  <si>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</si>
  <si>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</si>
  <si>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</si>
  <si>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</si>
  <si>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</si>
  <si>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</si>
  <si>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</si>
  <si>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</si>
  <si>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</si>
  <si>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</si>
  <si>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</si>
  <si>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</si>
  <si>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</si>
  <si>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</si>
  <si>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</si>
  <si>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</si>
  <si>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</si>
  <si>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</si>
  <si>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</si>
  <si>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</si>
  <si>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</si>
  <si>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</si>
  <si>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</si>
  <si>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</si>
  <si>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</si>
  <si>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</si>
  <si>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</si>
  <si>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</si>
  <si>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</si>
  <si>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</si>
  <si>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</si>
  <si>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</si>
  <si>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</si>
  <si>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</si>
  <si>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</si>
  <si>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</si>
  <si>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</si>
  <si>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</si>
  <si>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</si>
  <si>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</si>
  <si>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</si>
  <si>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</si>
  <si>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</si>
  <si>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</si>
  <si>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</si>
  <si>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</si>
  <si>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</si>
  <si>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</si>
  <si>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</si>
  <si>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</si>
  <si>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</si>
  <si>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</si>
  <si>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</si>
  <si>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</si>
  <si>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</si>
  <si>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</si>
  <si>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</si>
  <si>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</si>
  <si>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</si>
  <si>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</si>
  <si>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</si>
  <si>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</si>
  <si>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</si>
  <si>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</si>
  <si>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</si>
  <si>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</si>
  <si>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</si>
  <si>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</si>
  <si>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</si>
  <si>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</si>
  <si>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</si>
  <si>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</si>
  <si>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</si>
  <si>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</si>
  <si>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</si>
  <si>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</si>
  <si>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</si>
  <si>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</si>
  <si>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</si>
  <si>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</si>
  <si>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</si>
  <si>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</si>
  <si>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</si>
  <si>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</si>
  <si>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</si>
  <si>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</si>
  <si>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</si>
  <si>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</si>
  <si>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</si>
  <si>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</si>
  <si>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</si>
  <si>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</si>
  <si>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</si>
  <si>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</si>
  <si>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</si>
  <si>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</si>
  <si>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</si>
  <si>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</si>
  <si>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</si>
  <si>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</si>
  <si>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</si>
  <si>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</si>
  <si>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</si>
  <si>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</si>
  <si>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</si>
  <si>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</si>
  <si>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</si>
  <si>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</si>
  <si>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</si>
  <si>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</si>
  <si>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</si>
  <si>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</si>
  <si>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</si>
  <si>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</si>
  <si>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</si>
  <si>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</si>
  <si>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</si>
  <si>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</si>
  <si>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</si>
  <si>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</si>
  <si>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</si>
  <si>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</si>
  <si>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</si>
  <si>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</si>
  <si>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</si>
  <si>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</si>
  <si>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</si>
  <si>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</si>
  <si>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</si>
  <si>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</si>
  <si>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</si>
  <si>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</si>
  <si>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</si>
  <si>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</si>
  <si>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</si>
  <si>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</si>
  <si>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</si>
  <si>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</si>
  <si>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</si>
  <si>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</si>
  <si>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</si>
  <si>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</si>
  <si>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</si>
  <si>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</si>
  <si>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</si>
  <si>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</si>
  <si>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</si>
  <si>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</si>
  <si>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</si>
  <si>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</si>
  <si>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</si>
  <si>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</si>
  <si>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</si>
  <si>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</si>
  <si>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</si>
  <si>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</si>
  <si>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</si>
  <si>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</si>
  <si>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</si>
  <si>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</si>
  <si>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</si>
  <si>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</si>
  <si>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</si>
  <si>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</si>
  <si>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</si>
  <si>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</si>
  <si>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</si>
  <si>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</si>
  <si>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</si>
  <si>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</si>
  <si>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</si>
  <si>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</si>
  <si>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</si>
  <si>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</si>
  <si>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</si>
  <si>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</si>
  <si>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</si>
  <si>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</si>
  <si>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</si>
  <si>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</si>
  <si>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</si>
  <si>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</si>
  <si>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</si>
  <si>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</si>
  <si>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</si>
  <si>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</si>
  <si>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</si>
  <si>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</si>
  <si>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</si>
  <si>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</si>
  <si>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</si>
  <si>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</si>
  <si>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</si>
  <si>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</si>
  <si>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</si>
  <si>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</si>
  <si>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</si>
  <si>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</si>
  <si>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</si>
  <si>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</si>
  <si>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</si>
  <si>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</si>
  <si>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</si>
  <si>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</si>
  <si>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</si>
  <si>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</si>
  <si>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</si>
  <si>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</si>
  <si>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</si>
  <si>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</si>
  <si>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</si>
  <si>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</si>
  <si>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</si>
  <si>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</si>
  <si>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</si>
  <si>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</si>
  <si>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</si>
  <si>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</si>
  <si>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</si>
  <si>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</si>
  <si>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</si>
  <si>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</si>
  <si>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</si>
  <si>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</si>
  <si>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</si>
  <si>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</si>
  <si>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</si>
  <si>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</si>
  <si>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</si>
  <si>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</si>
  <si>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</si>
  <si>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</si>
  <si>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</si>
  <si>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</si>
  <si>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</si>
  <si>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</si>
  <si>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</si>
  <si>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</si>
  <si>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</si>
  <si>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</si>
  <si>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</si>
  <si>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</si>
  <si>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</si>
  <si>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</si>
  <si>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</si>
  <si>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</si>
  <si>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</si>
  <si>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</si>
  <si>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</si>
  <si>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</si>
  <si>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</si>
  <si>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</si>
  <si>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</si>
  <si>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</si>
  <si>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</si>
  <si>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</si>
  <si>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</si>
  <si>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</si>
  <si>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</si>
  <si>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</si>
  <si>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</si>
  <si>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</si>
  <si>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</si>
  <si>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</si>
  <si>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</si>
  <si>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</si>
  <si>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</si>
  <si>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</si>
  <si>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</si>
  <si>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</si>
  <si>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</si>
  <si>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</si>
  <si>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</si>
  <si>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</si>
  <si>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</si>
  <si>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</si>
  <si>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</si>
  <si>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</si>
  <si>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</si>
  <si>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</si>
  <si>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</si>
  <si>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</si>
  <si>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</si>
  <si>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</si>
  <si>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</si>
  <si>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</si>
  <si>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</si>
  <si>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</si>
  <si>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</si>
  <si>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</si>
  <si>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</si>
  <si>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</si>
  <si>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</si>
  <si>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</si>
  <si>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</si>
  <si>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</si>
  <si>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</si>
  <si>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</si>
  <si>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</si>
  <si>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</si>
  <si>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</si>
  <si>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</si>
  <si>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</si>
  <si>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</si>
  <si>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</si>
  <si>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</si>
  <si>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</si>
  <si>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</si>
  <si>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</si>
  <si>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</si>
  <si>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</si>
  <si>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</si>
  <si>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</si>
  <si>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</si>
  <si>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</si>
  <si>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</si>
  <si>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</si>
  <si>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</si>
  <si>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</si>
  <si>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</si>
  <si>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</si>
  <si>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</si>
  <si>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</si>
  <si>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</si>
  <si>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</si>
  <si>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</si>
  <si>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</si>
  <si>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</si>
  <si>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</si>
  <si>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</si>
  <si>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</si>
  <si>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</si>
  <si>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</si>
  <si>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</si>
  <si>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</si>
  <si>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</si>
  <si>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</si>
  <si>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</si>
  <si>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</si>
  <si>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</si>
  <si>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</si>
  <si>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</si>
  <si>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</si>
  <si>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</si>
  <si>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</si>
  <si>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</si>
  <si>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</si>
  <si>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</si>
  <si>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</si>
  <si>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</si>
  <si>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</si>
  <si>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</si>
  <si>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</si>
  <si>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</si>
  <si>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</si>
  <si>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</si>
  <si>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</si>
  <si>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</si>
  <si>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</si>
  <si>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</si>
  <si>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</si>
  <si>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</si>
  <si>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</si>
  <si>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</si>
  <si>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</si>
  <si>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</si>
  <si>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</si>
  <si>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</si>
  <si>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</si>
  <si>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</si>
  <si>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</si>
  <si>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</si>
  <si>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</si>
  <si>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</si>
  <si>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</si>
  <si>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</si>
  <si>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</si>
  <si>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</si>
  <si>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</si>
  <si>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</si>
  <si>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</si>
  <si>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</si>
  <si>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</si>
  <si>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</si>
  <si>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</si>
  <si>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</si>
  <si>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</si>
  <si>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</si>
  <si>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</si>
  <si>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</si>
  <si>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</si>
  <si>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</si>
  <si>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</si>
  <si>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</si>
  <si>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</si>
  <si>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</si>
  <si>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</si>
  <si>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</si>
  <si>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</si>
  <si>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</si>
  <si>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</si>
  <si>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</si>
  <si>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</si>
  <si>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</si>
  <si>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</si>
  <si>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</si>
  <si>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</si>
  <si>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</si>
  <si>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</si>
  <si>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</si>
  <si>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</si>
  <si>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</si>
  <si>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</si>
  <si>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</si>
  <si>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</si>
  <si>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</si>
  <si>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</si>
  <si>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</si>
  <si>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</si>
  <si>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</si>
  <si>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</si>
  <si>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</si>
  <si>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</si>
  <si>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</si>
  <si>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</si>
  <si>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</si>
  <si>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</si>
  <si>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</si>
  <si>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</si>
  <si>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</si>
  <si>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</si>
  <si>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</si>
  <si>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</si>
  <si>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</si>
  <si>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</si>
  <si>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</si>
  <si>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</si>
  <si>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</si>
  <si>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</si>
  <si>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</si>
  <si>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</si>
  <si>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</si>
  <si>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</si>
  <si>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</si>
  <si>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</si>
  <si>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</si>
  <si>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</si>
  <si>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</si>
  <si>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</si>
  <si>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</si>
  <si>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</si>
  <si>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</si>
  <si>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</si>
  <si>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</si>
  <si>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</si>
  <si>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</si>
  <si>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</si>
  <si>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</si>
  <si>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</si>
  <si>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</si>
  <si>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</si>
  <si>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</si>
  <si>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</si>
  <si>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</si>
  <si>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</si>
  <si>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</si>
  <si>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</si>
  <si>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</si>
  <si>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</si>
  <si>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</si>
  <si>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</si>
  <si>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</si>
  <si>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</si>
  <si>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</si>
  <si>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</si>
  <si>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</si>
  <si>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</si>
  <si>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</si>
  <si>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</si>
  <si>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</si>
  <si>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</si>
  <si>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</si>
  <si>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</si>
  <si>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</si>
  <si>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</si>
  <si>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</si>
  <si>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</si>
  <si>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</si>
  <si>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</si>
  <si>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</si>
  <si>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</si>
  <si>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</si>
  <si>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</si>
  <si>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</si>
  <si>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</si>
  <si>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</si>
  <si>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</si>
  <si>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</si>
  <si>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</si>
  <si>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</si>
  <si>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</si>
  <si>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</si>
  <si>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</si>
  <si>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</si>
  <si>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</si>
  <si>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</si>
  <si>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</si>
  <si>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</si>
  <si>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</si>
  <si>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</si>
  <si>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</si>
  <si>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</si>
  <si>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</si>
  <si>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</si>
  <si>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</si>
  <si>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</si>
  <si>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</si>
  <si>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</si>
  <si>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</si>
  <si>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</si>
  <si>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</si>
  <si>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</si>
  <si>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</si>
  <si>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</si>
  <si>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</si>
  <si>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</si>
  <si>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</si>
  <si>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</si>
  <si>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</si>
  <si>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</si>
  <si>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</si>
  <si>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</si>
  <si>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</si>
  <si>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</si>
  <si>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</si>
  <si>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</si>
  <si>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</si>
  <si>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</si>
  <si>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</si>
  <si>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</si>
  <si>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</si>
  <si>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</si>
  <si>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</si>
  <si>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</si>
  <si>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</si>
  <si>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</si>
  <si>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</si>
  <si>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</si>
  <si>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</si>
  <si>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</si>
  <si>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</si>
  <si>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</si>
  <si>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</si>
  <si>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</si>
  <si>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</si>
  <si>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</si>
  <si>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</si>
  <si>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</si>
  <si>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</si>
  <si>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</si>
  <si>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</si>
  <si>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</si>
  <si>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</si>
  <si>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</si>
  <si>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</si>
  <si>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</si>
  <si>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</si>
  <si>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</si>
  <si>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</si>
  <si>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</si>
  <si>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</si>
  <si>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</si>
  <si>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</si>
  <si>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</si>
  <si>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</si>
  <si>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</si>
  <si>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</si>
  <si>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</si>
  <si>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</si>
  <si>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</si>
  <si>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</si>
  <si>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</si>
  <si>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</si>
  <si>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</si>
  <si>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</si>
  <si>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</si>
  <si>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</si>
  <si>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</si>
  <si>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</si>
  <si>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</si>
  <si>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</si>
  <si>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</si>
  <si>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</si>
  <si>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</si>
  <si>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</si>
  <si>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</si>
  <si>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</si>
  <si>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</si>
  <si>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</si>
  <si>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</si>
  <si>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</si>
  <si>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</si>
  <si>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</si>
  <si>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</si>
  <si>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</si>
  <si>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</si>
  <si>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</si>
  <si>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</si>
  <si>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</si>
  <si>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</si>
  <si>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</si>
  <si>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</si>
  <si>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</si>
  <si>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</si>
  <si>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</si>
  <si>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</si>
  <si>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</si>
  <si>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</si>
  <si>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</si>
  <si>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</si>
  <si>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</si>
  <si>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</si>
  <si>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</si>
  <si>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</si>
  <si>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</si>
  <si>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</si>
  <si>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</si>
  <si>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</si>
  <si>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</si>
  <si>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</si>
  <si>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</si>
  <si>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</si>
  <si>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</si>
  <si>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</si>
  <si>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</si>
  <si>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</si>
  <si>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</si>
  <si>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</si>
  <si>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</si>
  <si>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</si>
  <si>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</si>
  <si>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</si>
  <si>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</si>
  <si>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</si>
  <si>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</si>
  <si>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</si>
  <si>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</si>
  <si>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</si>
  <si>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</si>
  <si>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</si>
  <si>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</si>
  <si>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</si>
  <si>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</si>
  <si>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</si>
  <si>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</si>
  <si>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</si>
  <si>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</si>
  <si>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</si>
  <si>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</si>
  <si>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</si>
  <si>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</si>
  <si>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</si>
  <si>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</si>
  <si>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</si>
  <si>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</si>
  <si>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</si>
  <si>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</si>
  <si>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</si>
  <si>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</si>
  <si>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</si>
  <si>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</si>
  <si>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</si>
  <si>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</si>
  <si>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</si>
  <si>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</si>
  <si>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</si>
  <si>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</si>
  <si>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</si>
  <si>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</si>
  <si>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</si>
  <si>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</si>
  <si>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</si>
  <si>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</si>
  <si>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</si>
  <si>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</si>
  <si>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</si>
  <si>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</si>
  <si>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</si>
  <si>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</si>
  <si>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</si>
  <si>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</si>
  <si>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</si>
  <si>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</si>
  <si>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</si>
  <si>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</si>
  <si>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</si>
  <si>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</si>
  <si>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</si>
  <si>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</si>
  <si>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</si>
  <si>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</si>
  <si>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</si>
  <si>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</si>
  <si>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</si>
  <si>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</si>
  <si>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</si>
  <si>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</si>
  <si>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</si>
  <si>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</si>
  <si>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</si>
  <si>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</si>
  <si>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</si>
  <si>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</si>
  <si>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</si>
  <si>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</si>
  <si>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</si>
  <si>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</si>
  <si>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</si>
  <si>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</si>
  <si>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</si>
  <si>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</si>
  <si>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</si>
  <si>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</si>
  <si>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</si>
  <si>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</si>
  <si>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</si>
  <si>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</si>
  <si>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</si>
  <si>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</si>
  <si>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</si>
  <si>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</si>
  <si>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</si>
  <si>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</si>
  <si>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</si>
  <si>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</si>
  <si>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</si>
  <si>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</si>
  <si>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</si>
  <si>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</si>
  <si>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</si>
  <si>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</si>
  <si>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</si>
  <si>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</si>
  <si>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</si>
  <si>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</si>
  <si>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</si>
  <si>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</si>
  <si>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</si>
  <si>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</si>
  <si>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</si>
  <si>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</si>
  <si>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</si>
  <si>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</si>
  <si>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</si>
  <si>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</si>
  <si>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</si>
  <si>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</si>
  <si>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</si>
  <si>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</si>
  <si>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</si>
  <si>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</si>
  <si>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</si>
  <si>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</si>
  <si>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</si>
  <si>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</si>
  <si>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</si>
  <si>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</si>
  <si>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</si>
  <si>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</si>
  <si>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</si>
  <si>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</si>
  <si>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</si>
  <si>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</si>
  <si>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</si>
  <si>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</si>
  <si>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</si>
  <si>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</si>
  <si>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</si>
  <si>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</si>
  <si>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</si>
  <si>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</si>
  <si>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</si>
  <si>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</si>
  <si>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</si>
  <si>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</si>
  <si>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</si>
  <si>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</si>
  <si>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</si>
  <si>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</si>
  <si>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</si>
  <si>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</si>
  <si>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</si>
  <si>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</si>
  <si>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</si>
  <si>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</si>
  <si>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</si>
  <si>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</si>
  <si>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</si>
  <si>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</si>
  <si>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</si>
  <si>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</si>
  <si>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</si>
  <si>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</si>
  <si>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</si>
  <si>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</si>
  <si>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</si>
  <si>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</si>
  <si>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</si>
  <si>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</si>
  <si>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</si>
  <si>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</si>
  <si>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</si>
  <si>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</si>
  <si>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</si>
  <si>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</si>
  <si>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</si>
  <si>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</si>
  <si>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</si>
  <si>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</si>
  <si>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</si>
  <si>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</si>
  <si>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</si>
  <si>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</si>
  <si>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</si>
  <si>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</si>
  <si>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</si>
  <si>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</si>
  <si>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</si>
  <si>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</si>
  <si>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</si>
  <si>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</si>
  <si>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</si>
  <si>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</si>
  <si>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</si>
  <si>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</si>
  <si>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</si>
  <si>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</si>
  <si>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</si>
  <si>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</si>
  <si>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</si>
  <si>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</si>
  <si>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</si>
  <si>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</si>
  <si>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</si>
  <si>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</si>
  <si>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</si>
  <si>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</si>
  <si>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</si>
  <si>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</si>
  <si>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</si>
  <si>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</si>
  <si>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</si>
  <si>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</si>
  <si>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</si>
  <si>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</si>
  <si>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</si>
  <si>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</si>
  <si>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</si>
  <si>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</si>
  <si>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</si>
  <si>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</si>
  <si>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</si>
  <si>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</si>
  <si>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</si>
  <si>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</si>
  <si>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</si>
  <si>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</si>
  <si>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</si>
  <si>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</si>
  <si>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</si>
  <si>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</si>
  <si>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</si>
  <si>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</si>
  <si>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</si>
  <si>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</si>
  <si>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</si>
  <si>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</si>
  <si>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</si>
  <si>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</si>
  <si>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</si>
  <si>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</si>
  <si>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</si>
  <si>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</si>
  <si>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</si>
  <si>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</si>
  <si>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</si>
  <si>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</si>
  <si>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</si>
  <si>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</si>
  <si>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</si>
  <si>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</si>
  <si>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</si>
  <si>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</si>
  <si>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</si>
  <si>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</si>
  <si>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</si>
  <si>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</si>
  <si>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</si>
  <si>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</si>
  <si>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</si>
  <si>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</si>
  <si>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</si>
  <si>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</si>
  <si>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</si>
  <si>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</si>
  <si>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</si>
  <si>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</si>
  <si>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</si>
  <si>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</si>
  <si>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</si>
  <si>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</si>
  <si>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</si>
  <si>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</si>
  <si>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</si>
  <si>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</si>
  <si>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</si>
  <si>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</si>
  <si>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</si>
  <si>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</si>
  <si>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</si>
  <si>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</si>
  <si>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</si>
  <si>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</si>
  <si>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</si>
  <si>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</si>
  <si>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</si>
  <si>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</si>
  <si>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</si>
  <si>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</si>
  <si>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</si>
  <si>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</si>
  <si>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</si>
  <si>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</si>
  <si>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</si>
  <si>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</si>
  <si>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</si>
  <si>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</si>
  <si>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</si>
  <si>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</si>
  <si>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</si>
  <si>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</si>
  <si>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</si>
  <si>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</si>
  <si>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</si>
  <si>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</si>
  <si>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</si>
  <si>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</si>
  <si>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</si>
  <si>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</si>
  <si>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</si>
  <si>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</si>
  <si>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</si>
  <si>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</si>
  <si>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</si>
  <si>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</si>
  <si>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</si>
  <si>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</si>
  <si>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</si>
  <si>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</si>
  <si>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</si>
  <si>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</si>
  <si>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</si>
  <si>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</si>
  <si>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</si>
  <si>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</si>
  <si>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</si>
  <si>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</si>
  <si>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</si>
  <si>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</si>
  <si>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</si>
  <si>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</si>
  <si>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</si>
  <si>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</si>
  <si>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</si>
  <si>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</si>
  <si>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</si>
  <si>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</si>
  <si>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</si>
  <si>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</si>
  <si>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</si>
  <si>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</si>
  <si>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</si>
  <si>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</si>
  <si>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</si>
  <si>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</si>
  <si>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</si>
  <si>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</si>
  <si>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</si>
  <si>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</si>
  <si>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</si>
  <si>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</si>
  <si>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</si>
  <si>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</si>
  <si>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</si>
  <si>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</si>
  <si>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</si>
  <si>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</si>
  <si>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</si>
  <si>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</si>
  <si>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</si>
  <si>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</si>
  <si>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</si>
  <si>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</si>
  <si>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</si>
  <si>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</si>
  <si>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</si>
  <si>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</si>
  <si>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</si>
  <si>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</si>
  <si>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</si>
  <si>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</si>
  <si>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</si>
  <si>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</si>
  <si>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</si>
  <si>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</si>
  <si>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</si>
  <si>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</si>
  <si>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</si>
  <si>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</si>
  <si>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</si>
  <si>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</si>
  <si>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</si>
  <si>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</si>
  <si>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</si>
  <si>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</si>
  <si>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</si>
  <si>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</si>
  <si>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</si>
  <si>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</si>
  <si>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</si>
  <si>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</si>
  <si>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</si>
  <si>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</si>
  <si>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</si>
  <si>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</si>
  <si>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</si>
  <si>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</si>
  <si>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</si>
  <si>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</si>
  <si>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</si>
  <si>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</si>
  <si>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</si>
  <si>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</si>
  <si>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</si>
  <si>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</si>
  <si>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</si>
  <si>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</si>
  <si>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</si>
  <si>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</si>
  <si>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</si>
  <si>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</si>
  <si>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</si>
  <si>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</si>
  <si>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</si>
  <si>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</si>
  <si>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</si>
  <si>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</si>
  <si>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</si>
  <si>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</si>
  <si>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</si>
  <si>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</si>
  <si>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</si>
  <si>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</si>
  <si>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</si>
  <si>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</si>
  <si>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</si>
  <si>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</si>
  <si>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</si>
  <si>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</si>
  <si>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</si>
  <si>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</si>
  <si>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</si>
  <si>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</si>
  <si>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</si>
  <si>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</si>
  <si>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</si>
  <si>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</si>
  <si>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</si>
  <si>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</si>
  <si>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</si>
  <si>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</si>
  <si>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</si>
  <si>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</si>
  <si>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</si>
  <si>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</si>
  <si>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</si>
  <si>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</si>
  <si>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</si>
  <si>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</si>
  <si>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</si>
  <si>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</si>
  <si>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</si>
  <si>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</si>
  <si>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</si>
  <si>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</si>
  <si>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</si>
  <si>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</si>
  <si>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</si>
  <si>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</si>
  <si>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</si>
  <si>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</si>
  <si>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</si>
  <si>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</si>
  <si>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</si>
  <si>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</si>
  <si>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</si>
  <si>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</si>
  <si>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</si>
  <si>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</si>
  <si>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</si>
  <si>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</si>
  <si>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</si>
  <si>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</si>
  <si>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</si>
  <si>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</si>
  <si>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</si>
  <si>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</si>
  <si>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</si>
  <si>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</si>
  <si>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</si>
  <si>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</si>
  <si>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</si>
  <si>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</si>
  <si>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</si>
  <si>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</si>
  <si>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</si>
  <si>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</si>
  <si>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</si>
  <si>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</si>
  <si>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</si>
  <si>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</si>
  <si>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</si>
  <si>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</si>
  <si>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</si>
  <si>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</si>
  <si>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</si>
  <si>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</si>
  <si>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</si>
  <si>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</si>
  <si>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</si>
  <si>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</si>
  <si>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</si>
  <si>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</si>
  <si>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</si>
  <si>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</si>
  <si>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</si>
  <si>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</si>
  <si>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</si>
  <si>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</si>
  <si>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</si>
  <si>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</si>
  <si>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</si>
  <si>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</si>
  <si>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</si>
  <si>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</si>
  <si>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</si>
  <si>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</si>
  <si>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</si>
  <si>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</si>
  <si>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</si>
  <si>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</si>
  <si>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</si>
  <si>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</si>
  <si>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</si>
  <si>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</si>
  <si>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</si>
  <si>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</si>
  <si>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</si>
  <si>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</si>
  <si>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</si>
  <si>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</si>
  <si>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</si>
  <si>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</si>
  <si>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</si>
  <si>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</si>
  <si>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</si>
  <si>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</si>
  <si>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</si>
  <si>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</si>
  <si>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</si>
  <si>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</si>
  <si>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</si>
  <si>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</si>
  <si>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</si>
  <si>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</si>
  <si>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</si>
  <si>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</si>
  <si>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</si>
  <si>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</si>
  <si>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</si>
  <si>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</si>
  <si>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</si>
  <si>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</si>
  <si>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</si>
  <si>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</si>
  <si>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</si>
  <si>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</si>
  <si>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</si>
  <si>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</si>
  <si>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</si>
  <si>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</si>
  <si>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</si>
  <si>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</si>
  <si>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</si>
  <si>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</si>
  <si>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</si>
  <si>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</si>
  <si>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</si>
  <si>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</si>
  <si>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</si>
  <si>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</si>
  <si>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</si>
  <si>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</si>
  <si>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</si>
  <si>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</si>
  <si>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</si>
  <si>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</si>
  <si>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</si>
  <si>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</si>
  <si>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</si>
  <si>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</si>
  <si>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</si>
  <si>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</si>
  <si>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</si>
  <si>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</si>
  <si>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</si>
  <si>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</si>
  <si>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</si>
  <si>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</si>
  <si>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</si>
  <si>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</si>
  <si>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</si>
  <si>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</si>
  <si>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</si>
  <si>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</si>
  <si>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</si>
  <si>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</si>
  <si>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</si>
  <si>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</si>
  <si>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</si>
  <si>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</si>
  <si>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</si>
  <si>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</si>
  <si>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</si>
  <si>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</si>
  <si>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</si>
  <si>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</si>
  <si>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</si>
  <si>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</si>
  <si>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</si>
  <si>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</si>
  <si>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</si>
  <si>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</si>
  <si>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</si>
  <si>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</si>
  <si>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</si>
  <si>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</si>
  <si>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</si>
  <si>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</si>
  <si>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</si>
  <si>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</si>
  <si>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</si>
  <si>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</si>
  <si>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</si>
  <si>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</si>
  <si>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</si>
  <si>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</si>
  <si>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</si>
  <si>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</si>
  <si>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</si>
  <si>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</si>
  <si>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</si>
  <si>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</si>
  <si>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</si>
  <si>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</si>
  <si>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</si>
  <si>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</si>
  <si>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</si>
  <si>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</si>
  <si>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</si>
  <si>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</si>
  <si>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</si>
  <si>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</si>
  <si>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</si>
  <si>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</si>
  <si>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</si>
  <si>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</si>
  <si>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</si>
  <si>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</si>
  <si>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</si>
  <si>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</si>
  <si>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</si>
  <si>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</si>
  <si>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</si>
  <si>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</si>
  <si>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</si>
  <si>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</si>
  <si>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</si>
  <si>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</si>
  <si>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</si>
  <si>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</si>
  <si>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</si>
  <si>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</si>
  <si>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</si>
  <si>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</si>
  <si>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</si>
  <si>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</si>
  <si>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</si>
  <si>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</si>
  <si>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</si>
  <si>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</si>
  <si>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</si>
  <si>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</si>
  <si>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</si>
  <si>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</si>
  <si>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</si>
  <si>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</si>
  <si>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</si>
  <si>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</si>
  <si>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</si>
  <si>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</si>
  <si>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</si>
  <si>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</si>
  <si>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</si>
  <si>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</si>
  <si>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</si>
  <si>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</si>
  <si>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</si>
  <si>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</si>
  <si>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</si>
  <si>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</si>
  <si>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</si>
  <si>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</si>
  <si>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</si>
  <si>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</si>
  <si>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</si>
  <si>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</si>
  <si>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</si>
  <si>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</si>
  <si>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</si>
  <si>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</si>
  <si>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</si>
  <si>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</si>
  <si>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</si>
  <si>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</si>
  <si>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</si>
  <si>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</si>
  <si>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</si>
  <si>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</si>
  <si>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</si>
  <si>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</si>
  <si>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</si>
  <si>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</si>
  <si>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</si>
  <si>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</si>
  <si>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</si>
  <si>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</si>
  <si>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</si>
  <si>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</si>
  <si>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</si>
  <si>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</si>
  <si>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</si>
  <si>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</si>
  <si>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</si>
  <si>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</si>
  <si>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</si>
  <si>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</si>
  <si>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</si>
  <si>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</si>
  <si>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</si>
  <si>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</si>
  <si>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</si>
  <si>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</si>
  <si>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</si>
  <si>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</si>
  <si>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</si>
  <si>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</si>
  <si>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</si>
  <si>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</si>
  <si>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</si>
  <si>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</si>
  <si>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</si>
  <si>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</si>
  <si>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</si>
  <si>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</si>
  <si>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</si>
  <si>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</si>
  <si>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</si>
  <si>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</si>
  <si>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</si>
  <si>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</si>
  <si>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</si>
  <si>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</si>
  <si>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</si>
  <si>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</si>
  <si>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</si>
  <si>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</si>
  <si>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</si>
  <si>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</si>
  <si>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</si>
  <si>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</si>
  <si>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</si>
  <si>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</si>
  <si>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</si>
  <si>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</si>
  <si>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</si>
  <si>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</si>
  <si>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</si>
  <si>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</si>
  <si>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</si>
  <si>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</si>
  <si>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</si>
  <si>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</si>
  <si>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</si>
  <si>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</si>
  <si>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</si>
  <si>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</si>
  <si>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</si>
  <si>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</si>
  <si>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</si>
  <si>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</si>
  <si>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</si>
  <si>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</si>
  <si>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</si>
  <si>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</si>
  <si>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</si>
  <si>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</si>
  <si>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</si>
  <si>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</si>
  <si>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</si>
  <si>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</si>
  <si>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</si>
  <si>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</si>
  <si>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</si>
  <si>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</si>
  <si>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</si>
  <si>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</si>
  <si>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</si>
  <si>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</si>
  <si>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</si>
  <si>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</si>
  <si>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</si>
  <si>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</si>
  <si>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</si>
  <si>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</si>
  <si>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</si>
  <si>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</si>
  <si>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</si>
  <si>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</si>
  <si>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</si>
  <si>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</si>
  <si>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</si>
  <si>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</si>
  <si>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</si>
  <si>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</si>
  <si>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</si>
  <si>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</si>
  <si>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</si>
  <si>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</si>
  <si>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</si>
  <si>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</si>
  <si>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</si>
  <si>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</si>
  <si>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</si>
  <si>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</si>
  <si>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</si>
  <si>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</si>
  <si>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</si>
  <si>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</si>
  <si>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</si>
  <si>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</si>
  <si>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</si>
  <si>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</si>
  <si>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</si>
  <si>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</si>
  <si>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</si>
  <si>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</si>
  <si>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</si>
  <si>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</si>
  <si>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</si>
  <si>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</si>
  <si>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</si>
  <si>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</si>
  <si>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</si>
  <si>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</si>
  <si>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</si>
  <si>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</si>
  <si>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</si>
  <si>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</si>
  <si>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</si>
  <si>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</si>
  <si>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</si>
  <si>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</si>
  <si>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</si>
  <si>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</si>
  <si>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</si>
  <si>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</si>
  <si>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</si>
  <si>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</si>
  <si>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</si>
  <si>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</si>
  <si>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</si>
  <si>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</si>
  <si>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</si>
  <si>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</si>
  <si>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</si>
  <si>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</si>
  <si>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</si>
  <si>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</si>
  <si>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</si>
  <si>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</si>
  <si>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</si>
  <si>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</si>
  <si>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</si>
  <si>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</si>
  <si>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</si>
  <si>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</si>
  <si>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</si>
  <si>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</si>
  <si>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</si>
  <si>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</si>
  <si>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</si>
  <si>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</si>
  <si>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</si>
  <si>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</si>
  <si>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</si>
  <si>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</si>
  <si>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</si>
  <si>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</si>
  <si>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</si>
  <si>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</si>
  <si>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</si>
  <si>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</si>
  <si>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</si>
  <si>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</si>
  <si>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</si>
  <si>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</si>
  <si>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</si>
  <si>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</si>
  <si>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</si>
  <si>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</si>
  <si>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</si>
  <si>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</si>
  <si>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</si>
  <si>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</si>
  <si>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</si>
  <si>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</si>
  <si>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</si>
  <si>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</si>
  <si>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</si>
  <si>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</si>
  <si>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</si>
  <si>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</si>
  <si>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</si>
  <si>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</si>
  <si>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</si>
  <si>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</si>
  <si>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</si>
  <si>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</si>
  <si>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</si>
  <si>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</si>
  <si>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</si>
  <si>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</si>
  <si>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</si>
  <si>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</si>
  <si>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</si>
  <si>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</si>
  <si>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</si>
  <si>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</si>
  <si>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</si>
  <si>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</si>
  <si>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</si>
  <si>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</si>
  <si>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</si>
  <si>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</si>
  <si>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</si>
  <si>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</si>
  <si>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</si>
  <si>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</si>
  <si>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</si>
  <si>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</si>
  <si>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</si>
  <si>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</si>
  <si>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</si>
  <si>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</si>
  <si>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</si>
  <si>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</si>
  <si>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</si>
  <si>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</si>
  <si>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</si>
  <si>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</si>
  <si>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</si>
  <si>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</si>
  <si>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</si>
  <si>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</si>
  <si>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</si>
  <si>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</si>
  <si>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</si>
  <si>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</si>
  <si>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</si>
  <si>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</si>
  <si>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</si>
  <si>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</si>
  <si>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</si>
  <si>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</si>
  <si>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</si>
  <si>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</si>
  <si>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</si>
  <si>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</si>
  <si>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</si>
  <si>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</si>
  <si>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</si>
  <si>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</si>
  <si>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</si>
  <si>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</si>
  <si>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</si>
  <si>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</si>
  <si>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</si>
  <si>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</si>
  <si>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</si>
  <si>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</si>
  <si>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</si>
  <si>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</si>
  <si>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</si>
  <si>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</si>
  <si>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</si>
  <si>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</si>
  <si>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</si>
  <si>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</si>
  <si>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</si>
  <si>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</si>
  <si>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</si>
  <si>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</si>
  <si>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</si>
  <si>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</si>
  <si>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</si>
  <si>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</si>
  <si>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</si>
  <si>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</si>
  <si>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</si>
  <si>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</si>
  <si>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</si>
  <si>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</si>
  <si>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</si>
  <si>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</si>
  <si>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</si>
  <si>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</si>
  <si>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</si>
  <si>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</si>
  <si>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</si>
  <si>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</si>
  <si>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</si>
  <si>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</si>
  <si>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</si>
  <si>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</si>
  <si>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</si>
  <si>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</si>
  <si>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</si>
  <si>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</si>
  <si>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</si>
  <si>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</si>
  <si>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</si>
  <si>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</si>
  <si>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</si>
  <si>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</si>
  <si>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</si>
  <si>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</si>
  <si>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</si>
  <si>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</si>
  <si>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</si>
  <si>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</si>
  <si>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</si>
  <si>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</si>
  <si>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</si>
  <si>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</si>
  <si>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</si>
  <si>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</si>
  <si>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</si>
  <si>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</si>
  <si>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</si>
  <si>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</si>
  <si>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</si>
  <si>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</si>
  <si>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</si>
  <si>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</si>
  <si>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</si>
  <si>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</si>
  <si>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</si>
  <si>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</si>
  <si>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</si>
  <si>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</si>
  <si>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</si>
  <si>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</si>
  <si>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</si>
  <si>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</si>
  <si>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</si>
  <si>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</si>
  <si>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</si>
  <si>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</si>
  <si>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</si>
  <si>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</si>
  <si>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</si>
  <si>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</si>
  <si>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</si>
  <si>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</si>
  <si>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</si>
  <si>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</si>
  <si>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</si>
  <si>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</si>
  <si>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</si>
  <si>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</si>
  <si>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</si>
  <si>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</si>
  <si>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</si>
  <si>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</si>
  <si>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</si>
  <si>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</si>
  <si>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</si>
  <si>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</si>
  <si>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</si>
  <si>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</si>
  <si>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</si>
  <si>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</si>
  <si>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</si>
  <si>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</si>
  <si>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</si>
  <si>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</si>
  <si>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</si>
  <si>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</si>
  <si>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</si>
  <si>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</si>
  <si>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</si>
  <si>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</si>
  <si>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</si>
  <si>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</si>
  <si>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</si>
  <si>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</si>
  <si>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</si>
  <si>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</si>
  <si>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</si>
  <si>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</si>
  <si>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</si>
  <si>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</si>
  <si>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</si>
  <si>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</si>
  <si>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</si>
  <si>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</si>
  <si>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</si>
  <si>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</si>
  <si>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</si>
  <si>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</si>
  <si>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</si>
  <si>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</si>
  <si>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</si>
  <si>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</si>
  <si>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</si>
  <si>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</si>
  <si>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</si>
  <si>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</si>
  <si>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</si>
  <si>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</si>
  <si>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</si>
  <si>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</si>
  <si>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</si>
  <si>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</si>
  <si>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</si>
  <si>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</si>
  <si>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</si>
  <si>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</si>
  <si>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</si>
  <si>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</si>
  <si>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</si>
  <si>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</si>
  <si>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</si>
  <si>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</si>
  <si>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</si>
  <si>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</si>
  <si>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</si>
  <si>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</si>
  <si>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</si>
  <si>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</si>
  <si>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</si>
  <si>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</si>
  <si>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</si>
  <si>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</si>
  <si>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</si>
  <si>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</si>
  <si>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</si>
  <si>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</si>
  <si>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</si>
  <si>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</si>
  <si>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</si>
  <si>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</si>
  <si>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</si>
  <si>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</si>
  <si>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</si>
  <si>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</si>
  <si>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</si>
  <si>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</si>
  <si>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</si>
  <si>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</si>
  <si>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</si>
  <si>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</si>
  <si>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</si>
  <si>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</si>
  <si>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</si>
  <si>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</si>
  <si>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</si>
  <si>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</si>
  <si>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</si>
  <si>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</si>
  <si>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</si>
  <si>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</si>
  <si>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</si>
  <si>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</si>
  <si>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</si>
  <si>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</si>
  <si>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</si>
  <si>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</si>
  <si>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</si>
  <si>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</si>
  <si>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</si>
  <si>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</si>
  <si>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</si>
  <si>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</si>
  <si>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</si>
  <si>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</si>
  <si>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</si>
  <si>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</si>
  <si>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</si>
  <si>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</si>
  <si>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</si>
  <si>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</si>
  <si>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</si>
  <si>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</si>
  <si>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</si>
  <si>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</si>
  <si>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</si>
  <si>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</si>
  <si>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</si>
  <si>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</si>
  <si>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</si>
  <si>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</si>
  <si>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</si>
  <si>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</si>
  <si>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</si>
  <si>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</si>
  <si>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</si>
  <si>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</si>
  <si>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</si>
  <si>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</si>
  <si>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</si>
  <si>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</si>
  <si>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</si>
  <si>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</si>
  <si>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</si>
  <si>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</si>
  <si>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</si>
  <si>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</si>
  <si>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</si>
  <si>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</si>
  <si>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</si>
  <si>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</si>
  <si>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</si>
  <si>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</si>
  <si>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</si>
  <si>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</si>
  <si>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</si>
  <si>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</si>
  <si>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</si>
  <si>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</si>
  <si>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</si>
  <si>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</si>
  <si>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</si>
  <si>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</si>
  <si>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</si>
  <si>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</si>
  <si>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</si>
  <si>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</si>
  <si>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</si>
  <si>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</si>
  <si>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</si>
  <si>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</si>
  <si>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</si>
  <si>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</si>
  <si>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</si>
  <si>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</si>
  <si>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</si>
  <si>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</si>
  <si>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</si>
  <si>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</si>
  <si>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</si>
  <si>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</si>
  <si>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</si>
  <si>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</si>
  <si>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</si>
  <si>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</si>
  <si>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</si>
  <si>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</si>
  <si>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</si>
  <si>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</si>
  <si>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</si>
  <si>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</si>
  <si>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</si>
  <si>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</si>
  <si>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</si>
  <si>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</si>
  <si>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</si>
  <si>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</si>
  <si>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</si>
  <si>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</si>
  <si>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</si>
  <si>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</si>
  <si>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</si>
  <si>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</si>
  <si>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</si>
  <si>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</si>
  <si>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</si>
  <si>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</si>
  <si>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</si>
  <si>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</si>
  <si>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</si>
  <si>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</si>
  <si>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</si>
  <si>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</si>
  <si>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</si>
  <si>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</si>
  <si>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</si>
  <si>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</si>
  <si>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</si>
  <si>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</si>
  <si>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</si>
  <si>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</si>
  <si>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</si>
  <si>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</si>
  <si>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</si>
  <si>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</si>
  <si>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</si>
  <si>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</si>
  <si>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</si>
  <si>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</si>
  <si>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</si>
  <si>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</si>
  <si>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</si>
  <si>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</si>
  <si>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</si>
  <si>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</si>
  <si>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</si>
  <si>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</si>
  <si>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</si>
  <si>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</si>
  <si>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</si>
  <si>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</si>
  <si>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</si>
  <si>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</si>
  <si>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</si>
  <si>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</si>
  <si>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</si>
  <si>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</si>
  <si>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</si>
  <si>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</si>
  <si>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</si>
  <si>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</si>
  <si>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</si>
  <si>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</si>
  <si>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</si>
  <si>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</si>
  <si>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</si>
  <si>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</si>
  <si>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</si>
  <si>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</si>
  <si>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</si>
  <si>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</si>
  <si>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</si>
  <si>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</si>
  <si>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</si>
  <si>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</si>
  <si>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</si>
  <si>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</si>
  <si>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</si>
  <si>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</si>
  <si>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</si>
  <si>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</si>
  <si>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</si>
  <si>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</si>
  <si>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</si>
  <si>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</si>
  <si>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</si>
  <si>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</si>
  <si>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</si>
  <si>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</si>
  <si>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</si>
  <si>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</si>
  <si>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</si>
  <si>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</si>
  <si>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</si>
  <si>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</si>
  <si>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</si>
  <si>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</si>
  <si>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</si>
  <si>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</si>
  <si>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</si>
  <si>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</si>
  <si>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</si>
  <si>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</si>
  <si>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</si>
  <si>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</si>
  <si>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</si>
  <si>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</si>
  <si>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</si>
  <si>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</si>
  <si>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</si>
  <si>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</si>
  <si>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</si>
  <si>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</si>
  <si>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</si>
  <si>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</si>
  <si>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</si>
  <si>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</si>
  <si>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</si>
  <si>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</si>
  <si>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</si>
  <si>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</si>
  <si>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</si>
  <si>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</si>
  <si>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</si>
  <si>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</si>
  <si>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</si>
  <si>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</si>
  <si>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</si>
  <si>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</si>
  <si>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</si>
  <si>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</si>
  <si>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</si>
  <si>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</si>
  <si>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</si>
  <si>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</si>
  <si>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</si>
  <si>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</si>
  <si>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</si>
  <si>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</si>
  <si>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</si>
  <si>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</si>
  <si>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</si>
  <si>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</si>
  <si>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</si>
  <si>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</si>
  <si>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</si>
  <si>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</si>
  <si>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</si>
  <si>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</si>
  <si>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</si>
  <si>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</si>
  <si>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</si>
  <si>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</si>
  <si>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</si>
  <si>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</si>
  <si>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</si>
  <si>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</si>
  <si>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</si>
  <si>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</si>
  <si>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</si>
  <si>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</si>
  <si>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</si>
  <si>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</si>
  <si>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</si>
  <si>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</si>
  <si>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</si>
  <si>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</si>
  <si>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</si>
  <si>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</si>
  <si>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</si>
  <si>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</si>
  <si>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</si>
  <si>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</si>
  <si>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</si>
  <si>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</si>
  <si>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</si>
  <si>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</si>
  <si>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</si>
  <si>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</si>
  <si>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</si>
  <si>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</si>
  <si>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</si>
  <si>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</si>
  <si>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</si>
  <si>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</si>
  <si>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</si>
  <si>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</si>
  <si>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</si>
  <si>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</si>
  <si>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</si>
  <si>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</si>
  <si>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</si>
  <si>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</si>
  <si>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</si>
  <si>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</si>
  <si>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</si>
  <si>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</si>
  <si>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</si>
  <si>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</si>
  <si>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</si>
  <si>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</si>
  <si>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</si>
  <si>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</si>
  <si>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</si>
  <si>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</si>
  <si>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</si>
  <si>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</si>
  <si>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</si>
  <si>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</si>
  <si>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</si>
  <si>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</si>
  <si>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</si>
  <si>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</si>
  <si>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</si>
  <si>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</si>
  <si>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</si>
  <si>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</si>
  <si>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</si>
  <si>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</si>
  <si>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</si>
  <si>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</si>
  <si>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</si>
  <si>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</si>
  <si>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</si>
  <si>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</si>
  <si>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</si>
  <si>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</si>
  <si>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</si>
  <si>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</si>
  <si>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</si>
  <si>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</si>
  <si>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</si>
  <si>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</si>
  <si>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</si>
  <si>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</si>
  <si>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</si>
  <si>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</si>
  <si>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</si>
  <si>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</si>
  <si>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</si>
  <si>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</si>
  <si>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</si>
  <si>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</si>
  <si>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</si>
  <si>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</si>
  <si>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</si>
  <si>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</si>
  <si>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</si>
  <si>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</si>
  <si>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</si>
  <si>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</si>
  <si>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</si>
  <si>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</si>
  <si>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</si>
  <si>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</si>
  <si>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</si>
  <si>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</si>
  <si>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</si>
  <si>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</si>
  <si>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</si>
  <si>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</si>
  <si>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</si>
  <si>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</si>
  <si>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</si>
  <si>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</si>
  <si>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</si>
  <si>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</si>
  <si>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</si>
  <si>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</si>
  <si>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</si>
  <si>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</si>
  <si>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</si>
  <si>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</si>
  <si>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</si>
  <si>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</si>
  <si>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</si>
  <si>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</si>
  <si>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</si>
  <si>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</si>
  <si>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</si>
  <si>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</si>
  <si>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</si>
  <si>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</si>
  <si>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</si>
  <si>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</si>
  <si>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</si>
  <si>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</si>
  <si>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</si>
  <si>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</si>
  <si>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</si>
  <si>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</si>
  <si>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</si>
  <si>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</si>
  <si>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</si>
  <si>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</si>
  <si>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</si>
  <si>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</si>
  <si>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</si>
  <si>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</si>
  <si>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</si>
  <si>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</si>
  <si>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</si>
  <si>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</si>
  <si>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</si>
  <si>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</si>
  <si>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</si>
  <si>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</si>
  <si>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</si>
  <si>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</si>
  <si>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</si>
  <si>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</si>
  <si>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</si>
  <si>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</si>
  <si>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</si>
  <si>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</si>
  <si>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</si>
  <si>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</si>
  <si>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</si>
  <si>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</si>
  <si>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</si>
  <si>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</si>
  <si>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</si>
  <si>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</si>
  <si>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</si>
  <si>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</si>
  <si>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</si>
  <si>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</si>
  <si>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</si>
  <si>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</si>
  <si>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</si>
  <si>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</si>
  <si>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</si>
  <si>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</si>
  <si>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</si>
  <si>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</si>
  <si>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</si>
  <si>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</si>
  <si>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</si>
  <si>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</si>
  <si>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</si>
  <si>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</si>
  <si>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</si>
  <si>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</si>
  <si>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</si>
  <si>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</si>
  <si>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</si>
  <si>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</si>
  <si>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</si>
  <si>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</si>
  <si>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</si>
  <si>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</si>
  <si>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</si>
  <si>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</si>
  <si>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</si>
  <si>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</si>
  <si>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</si>
  <si>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</si>
  <si>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</si>
  <si>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</si>
  <si>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</si>
  <si>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</si>
  <si>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</si>
  <si>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</si>
  <si>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</si>
  <si>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</si>
  <si>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</si>
  <si>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</si>
  <si>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</si>
  <si>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</si>
  <si>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</si>
  <si>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</si>
  <si>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</si>
  <si>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</si>
  <si>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</si>
  <si>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</si>
  <si>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</si>
  <si>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</si>
  <si>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</si>
  <si>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</si>
  <si>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</si>
  <si>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</si>
  <si>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</si>
  <si>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</si>
  <si>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</si>
  <si>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</si>
  <si>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</si>
  <si>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</si>
  <si>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</si>
  <si>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</si>
  <si>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</si>
  <si>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</si>
  <si>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</si>
  <si>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</si>
  <si>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</si>
  <si>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</si>
  <si>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</si>
  <si>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</si>
  <si>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</si>
  <si>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</si>
  <si>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</si>
  <si>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</si>
  <si>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</si>
  <si>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</si>
  <si>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</si>
  <si>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</si>
  <si>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</si>
  <si>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</si>
  <si>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</si>
  <si>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</si>
  <si>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</si>
  <si>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</si>
  <si>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</si>
  <si>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</si>
  <si>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</si>
  <si>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</si>
  <si>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</si>
  <si>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</si>
  <si>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</si>
  <si>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</si>
  <si>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</si>
  <si>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</si>
  <si>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</si>
  <si>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</si>
  <si>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</si>
  <si>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</si>
  <si>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</si>
  <si>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</si>
  <si>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</si>
  <si>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</si>
  <si>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</si>
  <si>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</si>
  <si>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</si>
  <si>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</si>
  <si>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</si>
  <si>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</si>
  <si>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</si>
  <si>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</si>
  <si>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</si>
  <si>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</si>
  <si>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</si>
  <si>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</si>
  <si>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</si>
  <si>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</si>
  <si>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</si>
  <si>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</si>
  <si>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</si>
  <si>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</si>
  <si>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</si>
  <si>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</si>
  <si>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</si>
  <si>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</si>
  <si>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</si>
  <si>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</si>
  <si>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</si>
  <si>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</si>
  <si>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</si>
  <si>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</si>
  <si>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</si>
  <si>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</si>
  <si>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</si>
  <si>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</si>
  <si>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</si>
  <si>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</si>
  <si>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</si>
  <si>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</si>
  <si>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</si>
  <si>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</si>
  <si>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</si>
  <si>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</si>
  <si>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</si>
  <si>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</si>
  <si>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</si>
  <si>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</si>
  <si>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</si>
  <si>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</si>
  <si>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</si>
  <si>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</si>
  <si>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</si>
  <si>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</si>
  <si>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</si>
  <si>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</si>
  <si>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</si>
  <si>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</si>
  <si>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</si>
  <si>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</si>
  <si>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</si>
  <si>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</si>
  <si>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</si>
  <si>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</si>
  <si>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</si>
  <si>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</si>
  <si>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</si>
  <si>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</si>
  <si>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</si>
  <si>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</si>
  <si>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</si>
  <si>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</si>
  <si>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</si>
  <si>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</si>
  <si>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</si>
  <si>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</si>
  <si>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</si>
  <si>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</si>
  <si>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</si>
  <si>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</si>
  <si>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</si>
  <si>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</si>
  <si>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</si>
  <si>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</si>
  <si>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</si>
  <si>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</si>
  <si>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</si>
  <si>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</si>
  <si>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</si>
  <si>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</si>
  <si>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</si>
  <si>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</si>
  <si>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</si>
  <si>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</si>
  <si>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</si>
  <si>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</si>
  <si>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</si>
  <si>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</si>
  <si>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</si>
  <si>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</si>
  <si>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</si>
  <si>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</si>
  <si>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</si>
  <si>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</si>
  <si>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</si>
  <si>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</si>
  <si>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</si>
  <si>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</si>
  <si>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</si>
  <si>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</si>
  <si>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</si>
  <si>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</si>
  <si>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</si>
  <si>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</si>
  <si>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</si>
  <si>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</si>
  <si>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</si>
  <si>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</si>
  <si>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</si>
  <si>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</si>
  <si>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</si>
  <si>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</si>
  <si>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</si>
  <si>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</si>
  <si>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</si>
  <si>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</si>
  <si>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</si>
  <si>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</si>
  <si>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</si>
  <si>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</si>
  <si>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</si>
  <si>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</si>
  <si>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</si>
  <si>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</si>
  <si>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</si>
  <si>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</si>
  <si>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</si>
  <si>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</si>
  <si>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</si>
  <si>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</si>
  <si>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</si>
  <si>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</si>
  <si>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</si>
  <si>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</si>
  <si>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</si>
  <si>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</si>
  <si>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</si>
  <si>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</si>
  <si>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</si>
  <si>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</si>
  <si>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</si>
  <si>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</si>
  <si>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</si>
  <si>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</si>
  <si>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</si>
  <si>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</si>
  <si>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</si>
  <si>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</si>
  <si>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</si>
  <si>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</si>
  <si>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</si>
  <si>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</si>
  <si>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</si>
  <si>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</si>
  <si>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</si>
  <si>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</si>
  <si>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</si>
  <si>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</si>
  <si>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</si>
  <si>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</si>
  <si>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</si>
  <si>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</si>
  <si>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</si>
  <si>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</si>
  <si>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</si>
  <si>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</si>
  <si>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</si>
  <si>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</si>
  <si>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</si>
  <si>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</si>
  <si>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</si>
  <si>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</si>
  <si>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</si>
  <si>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</si>
  <si>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</si>
  <si>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</si>
  <si>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</si>
  <si>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</si>
  <si>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</si>
  <si>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</si>
  <si>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</si>
  <si>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</si>
  <si>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</si>
  <si>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</si>
  <si>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</si>
  <si>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</si>
  <si>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</si>
  <si>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</si>
  <si>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</si>
  <si>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</si>
  <si>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</si>
  <si>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</si>
  <si>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</si>
  <si>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</si>
  <si>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</si>
  <si>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</si>
  <si>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</si>
  <si>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</si>
  <si>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</si>
  <si>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</si>
  <si>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</si>
  <si>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</si>
  <si>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</si>
  <si>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</si>
  <si>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</si>
  <si>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</si>
  <si>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</si>
  <si>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</si>
  <si>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</si>
  <si>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</si>
  <si>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</si>
  <si>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</si>
  <si>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</si>
  <si>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</si>
  <si>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</si>
  <si>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</si>
  <si>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</si>
  <si>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</si>
  <si>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</si>
  <si>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</si>
  <si>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</si>
  <si>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</si>
  <si>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</si>
  <si>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</si>
  <si>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</si>
  <si>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</si>
  <si>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</si>
  <si>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</si>
  <si>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</si>
  <si>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</si>
  <si>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</si>
  <si>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</si>
  <si>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</si>
  <si>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</si>
  <si>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</si>
  <si>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</si>
  <si>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</si>
  <si>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</si>
  <si>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</si>
  <si>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</si>
  <si>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</si>
  <si>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</si>
  <si>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</si>
  <si>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</si>
  <si>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</si>
  <si>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</si>
  <si>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</si>
  <si>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</si>
  <si>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</si>
  <si>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</si>
  <si>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</si>
  <si>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</si>
  <si>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</si>
  <si>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</si>
  <si>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</si>
  <si>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</si>
  <si>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</si>
  <si>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</si>
  <si>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</si>
  <si>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</si>
  <si>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</si>
  <si>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</si>
  <si>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</si>
  <si>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</si>
  <si>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</si>
  <si>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</si>
  <si>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</si>
  <si>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</si>
  <si>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</si>
  <si>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</si>
  <si>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</si>
  <si>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</si>
  <si>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</si>
  <si>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</si>
  <si>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</si>
  <si>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</si>
  <si>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</si>
  <si>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</si>
  <si>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</si>
  <si>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</si>
  <si>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</si>
  <si>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</si>
  <si>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</si>
  <si>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</si>
  <si>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</si>
  <si>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</si>
  <si>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</si>
  <si>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</si>
  <si>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</si>
  <si>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</si>
  <si>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</si>
  <si>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</si>
  <si>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</si>
  <si>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</si>
  <si>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</si>
  <si>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</si>
  <si>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</si>
  <si>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</si>
  <si>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</si>
  <si>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</si>
  <si>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</si>
  <si>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</si>
  <si>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</si>
  <si>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</si>
  <si>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</si>
  <si>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</si>
  <si>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</si>
  <si>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</si>
  <si>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</si>
  <si>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</si>
  <si>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</si>
  <si>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</si>
  <si>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</si>
  <si>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</si>
  <si>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</si>
  <si>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</si>
  <si>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</si>
  <si>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</si>
  <si>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</si>
  <si>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</si>
  <si>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</si>
  <si>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</si>
  <si>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</si>
  <si>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</si>
  <si>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</si>
  <si>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</si>
  <si>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</si>
  <si>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</si>
  <si>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</si>
  <si>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</si>
  <si>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</si>
  <si>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</si>
  <si>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</si>
  <si>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</si>
  <si>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</si>
  <si>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</si>
  <si>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</si>
  <si>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</si>
  <si>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</si>
  <si>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</si>
  <si>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</si>
  <si>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</si>
  <si>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</si>
  <si>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</si>
  <si>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</si>
  <si>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</si>
  <si>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</si>
  <si>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</si>
  <si>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</si>
  <si>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</si>
  <si>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</si>
  <si>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</si>
  <si>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</si>
  <si>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</si>
  <si>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</si>
  <si>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</si>
  <si>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</si>
  <si>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</si>
  <si>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</si>
  <si>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</si>
  <si>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</si>
  <si>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</si>
  <si>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</si>
  <si>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</si>
  <si>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</si>
  <si>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</si>
  <si>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</si>
  <si>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</si>
  <si>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</si>
  <si>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</si>
  <si>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</si>
  <si>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</si>
  <si>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</si>
  <si>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</si>
  <si>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</si>
  <si>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</si>
  <si>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</si>
  <si>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</si>
  <si>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</si>
  <si>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</si>
  <si>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</si>
  <si>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</si>
  <si>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</si>
  <si>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</si>
  <si>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</si>
  <si>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</si>
  <si>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</si>
  <si>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</si>
  <si>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</si>
  <si>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</si>
  <si>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</si>
  <si>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</si>
  <si>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</si>
  <si>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</si>
  <si>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</si>
  <si>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</si>
  <si>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</si>
  <si>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</si>
  <si>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</si>
  <si>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</si>
  <si>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</si>
  <si>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</si>
  <si>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</si>
  <si>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</si>
  <si>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</si>
  <si>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</si>
  <si>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</si>
  <si>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</si>
  <si>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</si>
  <si>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</si>
  <si>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</si>
  <si>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</si>
  <si>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</si>
  <si>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</si>
  <si>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</si>
  <si>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</si>
  <si>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</si>
  <si>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</si>
  <si>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</si>
  <si>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</si>
  <si>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</si>
  <si>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</si>
  <si>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</si>
  <si>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</si>
  <si>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</si>
  <si>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</si>
  <si>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</si>
  <si>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</si>
  <si>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</si>
  <si>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</si>
  <si>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</si>
  <si>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</si>
  <si>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</si>
  <si>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</si>
  <si>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</si>
  <si>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</si>
  <si>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</si>
  <si>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</si>
  <si>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</si>
  <si>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</si>
  <si>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</si>
  <si>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</si>
  <si>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</si>
  <si>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</si>
  <si>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</si>
  <si>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</si>
  <si>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</si>
  <si>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</si>
  <si>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</si>
  <si>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</si>
  <si>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</si>
  <si>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</si>
  <si>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</si>
  <si>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</si>
  <si>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</si>
  <si>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</si>
  <si>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</si>
  <si>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</si>
  <si>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</si>
  <si>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</si>
  <si>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</si>
  <si>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</si>
  <si>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</si>
  <si>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</si>
  <si>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</si>
  <si>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</si>
  <si>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</si>
  <si>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</si>
  <si>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</si>
  <si>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</si>
  <si>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</si>
  <si>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</si>
  <si>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</si>
  <si>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</si>
  <si>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</si>
  <si>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</si>
  <si>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</si>
  <si>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</si>
  <si>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</si>
  <si>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</si>
  <si>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</si>
  <si>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</si>
  <si>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</si>
  <si>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</si>
  <si>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</si>
  <si>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</si>
  <si>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</si>
  <si>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</si>
  <si>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</si>
  <si>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</si>
  <si>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</si>
  <si>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</si>
  <si>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</si>
  <si>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</si>
  <si>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</si>
  <si>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</si>
  <si>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</si>
  <si>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</si>
  <si>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</si>
  <si>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</si>
  <si>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</si>
  <si>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</si>
  <si>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</si>
  <si>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</si>
  <si>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</si>
  <si>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</si>
  <si>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</si>
  <si>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</si>
  <si>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</si>
  <si>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</si>
  <si>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</si>
  <si>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</si>
  <si>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</si>
  <si>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</si>
  <si>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</si>
  <si>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</si>
  <si>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</si>
  <si>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</si>
  <si>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</si>
  <si>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</si>
  <si>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</si>
  <si>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</si>
  <si>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</si>
  <si>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</si>
  <si>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</si>
  <si>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</si>
  <si>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</si>
  <si>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</si>
  <si>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</si>
  <si>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</si>
  <si>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</si>
  <si>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</si>
  <si>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</si>
  <si>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</si>
  <si>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</si>
  <si>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</si>
  <si>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</si>
  <si>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</si>
  <si>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</si>
  <si>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</si>
  <si>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</si>
  <si>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</si>
  <si>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</si>
  <si>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</si>
  <si>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</si>
  <si>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</si>
  <si>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</si>
  <si>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</si>
  <si>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</si>
  <si>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</si>
  <si>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</si>
  <si>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</si>
  <si>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</si>
  <si>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</si>
  <si>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</si>
  <si>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</si>
  <si>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</si>
  <si>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</si>
  <si>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</si>
  <si>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</si>
  <si>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</si>
  <si>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</si>
  <si>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</si>
  <si>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</si>
  <si>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</si>
  <si>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</si>
  <si>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</si>
  <si>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</si>
  <si>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</si>
  <si>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</si>
  <si>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</si>
  <si>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</si>
  <si>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</si>
  <si>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</si>
  <si>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</si>
  <si>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</si>
  <si>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</si>
  <si>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</si>
  <si>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</si>
  <si>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</si>
  <si>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</si>
  <si>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</si>
  <si>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</si>
  <si>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</si>
  <si>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</si>
  <si>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</si>
  <si>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</si>
  <si>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</si>
  <si>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</si>
  <si>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</si>
  <si>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</si>
  <si>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</si>
  <si>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</si>
  <si>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</si>
  <si>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</si>
  <si>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</si>
  <si>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</si>
  <si>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</si>
  <si>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</si>
  <si>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</si>
  <si>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</si>
  <si>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</si>
  <si>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</si>
  <si>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</si>
  <si>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</si>
  <si>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</si>
  <si>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</si>
  <si>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</si>
  <si>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</si>
  <si>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</si>
  <si>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</si>
  <si>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</si>
  <si>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</si>
  <si>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</si>
  <si>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</si>
  <si>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</si>
  <si>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</si>
  <si>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</si>
  <si>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</si>
  <si>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</si>
  <si>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</si>
  <si>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</si>
  <si>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</si>
  <si>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</si>
  <si>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</si>
  <si>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</si>
  <si>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</si>
  <si>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</si>
  <si>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</si>
  <si>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</si>
  <si>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</si>
  <si>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</si>
  <si>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</si>
  <si>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</si>
  <si>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</si>
  <si>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</si>
  <si>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</si>
  <si>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</si>
  <si>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</si>
  <si>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</si>
  <si>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</si>
  <si>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</si>
  <si>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</si>
  <si>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</si>
  <si>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</si>
  <si>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</si>
  <si>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</si>
  <si>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</si>
  <si>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</si>
  <si>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</si>
  <si>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</si>
  <si>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</si>
  <si>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</si>
  <si>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</si>
  <si>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</si>
  <si>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</si>
  <si>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</si>
  <si>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</si>
  <si>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</si>
  <si>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</si>
  <si>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</si>
  <si>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</si>
  <si>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</si>
  <si>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</si>
  <si>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</si>
  <si>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</si>
  <si>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</si>
  <si>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</si>
  <si>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</si>
  <si>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</si>
  <si>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</si>
  <si>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</si>
  <si>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</si>
  <si>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</si>
  <si>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</si>
  <si>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</si>
  <si>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</si>
  <si>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</si>
  <si>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</si>
  <si>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</si>
  <si>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</si>
  <si>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</si>
  <si>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</si>
  <si>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</si>
  <si>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</si>
  <si>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</si>
  <si>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</si>
  <si>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</si>
  <si>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</si>
  <si>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</si>
  <si>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</si>
  <si>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</si>
  <si>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</si>
  <si>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</si>
  <si>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</si>
  <si>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</si>
  <si>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</si>
  <si>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</si>
  <si>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</si>
  <si>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</si>
  <si>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</si>
  <si>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</si>
  <si>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</si>
  <si>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</si>
  <si>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</si>
  <si>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</si>
  <si>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</si>
  <si>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</si>
  <si>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</si>
  <si>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</si>
  <si>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</si>
  <si>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</si>
  <si>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</si>
  <si>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</si>
  <si>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</si>
  <si>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</si>
  <si>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</si>
  <si>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</si>
  <si>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</si>
  <si>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</si>
  <si>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</si>
  <si>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</si>
  <si>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</si>
  <si>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</si>
  <si>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</si>
  <si>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</si>
  <si>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</si>
  <si>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</si>
  <si>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</si>
  <si>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</si>
  <si>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</si>
  <si>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</si>
  <si>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</si>
  <si>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</si>
  <si>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</si>
  <si>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</si>
  <si>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</si>
  <si>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</si>
  <si>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</si>
  <si>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</si>
  <si>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</si>
  <si>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</si>
  <si>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</si>
  <si>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</si>
  <si>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</si>
  <si>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</si>
  <si>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</si>
  <si>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</si>
  <si>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</si>
  <si>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</si>
  <si>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</si>
  <si>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</si>
  <si>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</si>
  <si>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</si>
  <si>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</si>
  <si>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</si>
  <si>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</si>
  <si>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</si>
  <si>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</si>
  <si>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</si>
  <si>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</si>
  <si>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</si>
  <si>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</si>
  <si>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</si>
  <si>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</si>
  <si>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</si>
  <si>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</si>
  <si>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</si>
  <si>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</si>
  <si>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</si>
  <si>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</si>
  <si>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</si>
  <si>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</si>
  <si>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</si>
  <si>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</si>
  <si>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</si>
  <si>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</si>
  <si>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</si>
  <si>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</si>
  <si>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</si>
  <si>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</si>
  <si>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</si>
  <si>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</si>
  <si>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</si>
  <si>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</si>
  <si>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</si>
  <si>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</si>
  <si>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</si>
  <si>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</si>
  <si>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</si>
  <si>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</si>
  <si>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</si>
  <si>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</si>
  <si>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</si>
  <si>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</si>
  <si>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</si>
  <si>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</si>
  <si>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</si>
  <si>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</si>
  <si>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</si>
  <si>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</si>
  <si>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</si>
  <si>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</si>
  <si>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</si>
  <si>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</si>
  <si>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</si>
  <si>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</si>
  <si>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</si>
  <si>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</si>
  <si>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</si>
  <si>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</si>
  <si>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</si>
  <si>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</si>
  <si>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</si>
  <si>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</si>
  <si>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</si>
  <si>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</si>
  <si>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</si>
  <si>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</si>
  <si>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</si>
  <si>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</si>
  <si>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</si>
  <si>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</si>
  <si>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</si>
  <si>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</si>
  <si>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</si>
  <si>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</si>
  <si>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</si>
  <si>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</si>
  <si>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</si>
  <si>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</si>
  <si>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</si>
  <si>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</si>
  <si>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</si>
  <si>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</si>
  <si>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</si>
  <si>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</si>
  <si>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</si>
  <si>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</si>
  <si>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</si>
  <si>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</si>
  <si>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</si>
  <si>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</si>
  <si>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</si>
  <si>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</si>
  <si>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</si>
  <si>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</si>
  <si>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</si>
  <si>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</si>
  <si>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</si>
  <si>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</si>
  <si>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</si>
  <si>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</si>
  <si>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</si>
  <si>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</si>
  <si>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</si>
  <si>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</si>
  <si>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</si>
  <si>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</si>
  <si>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</si>
  <si>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</si>
  <si>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</si>
  <si>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</si>
  <si>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</si>
  <si>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</si>
  <si>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</si>
  <si>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</si>
  <si>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</si>
  <si>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</si>
  <si>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</si>
  <si>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</si>
  <si>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</si>
  <si>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</si>
  <si>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</si>
  <si>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</si>
  <si>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</si>
  <si>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</si>
  <si>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</si>
  <si>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</si>
  <si>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</si>
  <si>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</si>
  <si>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</si>
  <si>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</si>
  <si>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</si>
  <si>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</si>
  <si>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</si>
  <si>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</si>
  <si>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</si>
  <si>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</si>
  <si>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</si>
  <si>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</si>
  <si>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</si>
  <si>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</si>
  <si>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</si>
  <si>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</si>
  <si>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</si>
  <si>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</si>
  <si>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</si>
  <si>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</si>
  <si>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</si>
  <si>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</si>
  <si>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</si>
  <si>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</si>
  <si>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</si>
  <si>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</si>
  <si>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</si>
  <si>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</si>
  <si>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</si>
  <si>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</si>
  <si>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</si>
  <si>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</si>
  <si>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</si>
  <si>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</si>
  <si>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</si>
  <si>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</si>
  <si>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</si>
  <si>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</si>
  <si>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</si>
  <si>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</si>
  <si>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</si>
  <si>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</si>
  <si>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</si>
  <si>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</si>
  <si>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</si>
  <si>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</si>
  <si>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</si>
  <si>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</si>
  <si>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</si>
  <si>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</si>
  <si>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</si>
  <si>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</si>
  <si>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</si>
  <si>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</si>
  <si>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</si>
  <si>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</si>
  <si>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</si>
  <si>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</si>
  <si>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</si>
  <si>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</si>
  <si>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</si>
  <si>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</si>
  <si>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</si>
  <si>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</si>
  <si>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</si>
  <si>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</si>
  <si>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</si>
  <si>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</si>
  <si>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</si>
  <si>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</si>
  <si>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</si>
  <si>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</si>
  <si>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</si>
  <si>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</si>
  <si>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</si>
  <si>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</si>
  <si>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</si>
  <si>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</si>
  <si>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</si>
  <si>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</si>
  <si>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</si>
  <si>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</si>
  <si>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</si>
  <si>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</si>
  <si>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</si>
  <si>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</si>
  <si>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</si>
  <si>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</si>
  <si>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</si>
  <si>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</si>
  <si>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</si>
  <si>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</si>
  <si>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</si>
  <si>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</si>
  <si>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</si>
  <si>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</si>
  <si>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</si>
  <si>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</si>
  <si>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</si>
  <si>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</si>
  <si>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</si>
  <si>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</si>
  <si>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</si>
  <si>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</si>
  <si>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</si>
  <si>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</si>
  <si>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</si>
  <si>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</si>
  <si>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</si>
  <si>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</si>
  <si>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</si>
  <si>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</si>
  <si>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</si>
  <si>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</si>
  <si>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</si>
  <si>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</si>
  <si>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</si>
  <si>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</si>
  <si>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</si>
  <si>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</si>
  <si>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</si>
  <si>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</si>
  <si>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</si>
  <si>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</si>
  <si>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</si>
  <si>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</si>
  <si>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</si>
  <si>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</si>
  <si>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</si>
  <si>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</si>
  <si>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</si>
  <si>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</si>
  <si>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</si>
  <si>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</si>
  <si>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</si>
  <si>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</si>
  <si>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</si>
  <si>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</si>
  <si>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</si>
  <si>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</si>
  <si>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</si>
  <si>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</si>
  <si>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</si>
  <si>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</si>
  <si>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</si>
  <si>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</si>
  <si>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</si>
  <si>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</si>
  <si>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</si>
  <si>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</si>
  <si>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</si>
  <si>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</si>
  <si>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</si>
  <si>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</si>
  <si>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</si>
  <si>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</si>
  <si>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</si>
  <si>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</si>
  <si>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</si>
  <si>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</si>
  <si>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</si>
  <si>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</si>
  <si>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</si>
  <si>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</si>
  <si>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</si>
  <si>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</si>
  <si>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</si>
  <si>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</si>
  <si>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</si>
  <si>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</si>
  <si>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</si>
  <si>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</si>
  <si>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</si>
  <si>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</si>
  <si>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</si>
  <si>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</si>
  <si>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</si>
  <si>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</si>
  <si>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</si>
  <si>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</si>
  <si>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</si>
  <si>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</si>
  <si>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</si>
  <si>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</si>
  <si>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</si>
  <si>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</si>
  <si>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</si>
  <si>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</si>
  <si>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</si>
  <si>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</si>
  <si>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</si>
  <si>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</si>
  <si>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</si>
  <si>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</si>
  <si>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</si>
  <si>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</si>
  <si>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</si>
  <si>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</si>
  <si>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</si>
  <si>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</si>
  <si>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</si>
  <si>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</si>
  <si>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</si>
  <si>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</si>
  <si>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</si>
  <si>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</si>
  <si>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</si>
  <si>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</si>
  <si>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</si>
  <si>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</si>
  <si>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</si>
  <si>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</si>
  <si>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</si>
  <si>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</si>
  <si>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</si>
  <si>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</si>
  <si>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</si>
  <si>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</si>
  <si>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</si>
  <si>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</si>
  <si>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</si>
  <si>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</si>
  <si>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</si>
  <si>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</si>
  <si>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</si>
  <si>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</si>
  <si>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</si>
  <si>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</si>
  <si>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</si>
  <si>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</si>
  <si>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</si>
  <si>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</si>
  <si>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</si>
  <si>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</si>
  <si>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</si>
  <si>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</si>
  <si>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</si>
  <si>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</si>
  <si>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</si>
  <si>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</si>
  <si>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</si>
  <si>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</si>
  <si>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</si>
  <si>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</si>
  <si>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</si>
  <si>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</si>
  <si>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</si>
  <si>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</si>
  <si>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</si>
  <si>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</si>
  <si>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</si>
  <si>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</si>
  <si>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</si>
  <si>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</si>
  <si>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</si>
  <si>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</si>
  <si>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</si>
  <si>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</si>
  <si>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</si>
  <si>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</si>
  <si>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</si>
  <si>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</si>
  <si>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</si>
  <si>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</si>
  <si>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</si>
  <si>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</si>
  <si>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</si>
  <si>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</si>
  <si>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</si>
  <si>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</si>
  <si>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</si>
  <si>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</si>
  <si>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</si>
  <si>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</si>
  <si>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</si>
  <si>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</si>
  <si>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</si>
  <si>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</si>
  <si>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</si>
  <si>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</si>
  <si>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</si>
  <si>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</si>
  <si>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</si>
  <si>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</si>
  <si>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</si>
  <si>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</si>
  <si>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</si>
  <si>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</si>
  <si>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</si>
  <si>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</si>
  <si>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</si>
  <si>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</si>
  <si>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</si>
  <si>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</si>
  <si>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</si>
  <si>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</si>
  <si>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</si>
  <si>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</si>
  <si>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</si>
  <si>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</si>
  <si>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</si>
  <si>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</si>
  <si>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</si>
  <si>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</si>
  <si>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</si>
  <si>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</si>
  <si>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</si>
  <si>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</si>
  <si>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</si>
  <si>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</si>
  <si>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</si>
  <si>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</si>
  <si>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</si>
  <si>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</si>
  <si>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</si>
  <si>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</si>
  <si>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</si>
  <si>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</si>
  <si>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</si>
  <si>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</si>
  <si>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</si>
  <si>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</si>
  <si>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</si>
  <si>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</si>
  <si>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</si>
  <si>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</si>
  <si>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</si>
  <si>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</si>
  <si>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</si>
  <si>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</si>
  <si>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</si>
  <si>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</si>
  <si>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</si>
  <si>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</si>
  <si>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</si>
  <si>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</si>
  <si>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</si>
  <si>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</si>
  <si>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</si>
  <si>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</si>
  <si>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</si>
  <si>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</si>
  <si>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</si>
  <si>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</si>
  <si>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</si>
  <si>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</si>
  <si>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</si>
  <si>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</si>
  <si>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</si>
  <si>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</si>
  <si>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</si>
  <si>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</si>
  <si>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</si>
  <si>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</si>
  <si>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</si>
  <si>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</si>
  <si>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</si>
  <si>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</si>
  <si>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</si>
  <si>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</si>
  <si>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</si>
  <si>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</si>
  <si>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</si>
  <si>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</si>
  <si>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</si>
  <si>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</si>
  <si>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</si>
  <si>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</si>
  <si>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</si>
  <si>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</si>
  <si>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</si>
  <si>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</si>
  <si>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</si>
  <si>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</si>
  <si>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</si>
  <si>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</si>
  <si>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</si>
  <si>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</si>
  <si>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</si>
  <si>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</si>
  <si>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</si>
  <si>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</si>
  <si>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</si>
  <si>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</si>
  <si>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</si>
  <si>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</si>
  <si>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</si>
  <si>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</si>
  <si>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</si>
  <si>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</si>
  <si>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</si>
  <si>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</si>
  <si>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</si>
  <si>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</si>
  <si>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</si>
  <si>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</si>
  <si>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</si>
  <si>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</si>
  <si>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</si>
  <si>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</si>
  <si>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</si>
  <si>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</si>
  <si>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</si>
  <si>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</si>
  <si>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</si>
  <si>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</si>
  <si>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</si>
  <si>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</si>
  <si>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</si>
  <si>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</si>
  <si>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</si>
  <si>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</si>
  <si>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</si>
  <si>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</si>
  <si>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</si>
  <si>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</si>
  <si>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</si>
  <si>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</si>
  <si>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</si>
  <si>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</si>
  <si>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</si>
  <si>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</si>
  <si>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</si>
  <si>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</si>
  <si>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</si>
  <si>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</si>
  <si>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</si>
  <si>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</si>
  <si>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</si>
  <si>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</si>
  <si>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</si>
  <si>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</si>
  <si>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</si>
  <si>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</si>
  <si>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</si>
  <si>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</si>
  <si>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</si>
  <si>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</si>
  <si>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</si>
  <si>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</si>
  <si>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</si>
  <si>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</si>
  <si>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</si>
  <si>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</si>
  <si>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</si>
  <si>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</si>
  <si>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</si>
  <si>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</si>
  <si>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</si>
  <si>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</si>
  <si>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</si>
  <si>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</si>
  <si>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</si>
  <si>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</si>
  <si>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</si>
  <si>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</si>
  <si>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</si>
  <si>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</si>
  <si>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</si>
  <si>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</si>
  <si>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</si>
  <si>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</si>
  <si>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</si>
  <si>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</si>
  <si>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</si>
  <si>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</si>
  <si>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</si>
  <si>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</si>
  <si>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</si>
  <si>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</si>
  <si>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</si>
  <si>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</si>
  <si>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</si>
  <si>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</si>
  <si>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</si>
  <si>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</si>
  <si>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</si>
  <si>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</si>
  <si>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</si>
  <si>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</si>
  <si>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</si>
  <si>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</si>
  <si>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</si>
  <si>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</si>
  <si>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</si>
  <si>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</si>
  <si>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</si>
  <si>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</si>
  <si>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</si>
  <si>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</si>
  <si>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</si>
  <si>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</si>
  <si>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</si>
  <si>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</si>
  <si>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</si>
  <si>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</si>
  <si>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</si>
  <si>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</si>
  <si>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</si>
  <si>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</si>
  <si>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</si>
  <si>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</si>
  <si>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</si>
  <si>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</si>
  <si>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</si>
  <si>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</si>
  <si>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</si>
  <si>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</si>
  <si>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</si>
  <si>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</si>
  <si>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</si>
  <si>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</si>
  <si>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</si>
  <si>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</si>
  <si>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</si>
  <si>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</si>
  <si>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</si>
  <si>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</si>
  <si>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</si>
  <si>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</si>
  <si>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</si>
  <si>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</si>
  <si>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</si>
  <si>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</si>
  <si>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</si>
  <si>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</si>
  <si>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</si>
  <si>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</si>
  <si>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</si>
  <si>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</si>
  <si>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</si>
  <si>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</si>
  <si>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</si>
  <si>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</si>
  <si>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</si>
  <si>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</si>
  <si>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</si>
  <si>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</si>
  <si>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</si>
  <si>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</si>
  <si>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</si>
  <si>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</si>
  <si>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</si>
  <si>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</si>
  <si>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</si>
  <si>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</si>
  <si>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</si>
  <si>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</si>
  <si>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</si>
  <si>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</si>
  <si>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</si>
  <si>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</si>
  <si>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</si>
  <si>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</si>
  <si>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</si>
  <si>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</si>
  <si>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</si>
  <si>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</si>
  <si>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</si>
  <si>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</si>
  <si>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</si>
  <si>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</si>
  <si>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</si>
  <si>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</si>
  <si>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</si>
  <si>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</si>
  <si>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</si>
  <si>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</si>
  <si>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</si>
  <si>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</si>
  <si>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</si>
  <si>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</si>
  <si>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</si>
  <si>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</si>
  <si>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</si>
  <si>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</si>
  <si>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</si>
  <si>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</si>
  <si>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</si>
  <si>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</si>
  <si>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</si>
  <si>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</si>
  <si>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</si>
  <si>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</si>
  <si>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</si>
  <si>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</si>
  <si>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</si>
  <si>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</si>
  <si>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</si>
  <si>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</si>
  <si>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</si>
  <si>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</si>
  <si>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</si>
  <si>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</si>
  <si>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</si>
  <si>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</si>
  <si>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</si>
  <si>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</si>
  <si>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</si>
  <si>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</si>
  <si>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</si>
  <si>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</si>
  <si>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</si>
  <si>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</si>
  <si>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</si>
  <si>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</si>
  <si>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</si>
  <si>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</si>
  <si>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</si>
  <si>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</si>
  <si>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</si>
  <si>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</si>
  <si>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</si>
  <si>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</si>
  <si>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</si>
  <si>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</si>
  <si>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</si>
  <si>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</si>
  <si>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</si>
  <si>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</si>
  <si>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</si>
  <si>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</si>
  <si>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</si>
  <si>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</si>
  <si>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</si>
  <si>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</si>
  <si>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</si>
  <si>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</si>
  <si>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</si>
  <si>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</si>
  <si>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</si>
  <si>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</si>
  <si>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</si>
  <si>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</si>
  <si>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</si>
  <si>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</si>
  <si>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</si>
  <si>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</si>
  <si>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</si>
  <si>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</si>
  <si>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</si>
  <si>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</si>
  <si>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</si>
  <si>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</si>
  <si>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</si>
  <si>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</si>
  <si>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</si>
  <si>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</si>
  <si>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</si>
  <si>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</si>
  <si>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</si>
  <si>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</si>
  <si>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</si>
  <si>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</si>
  <si>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</si>
  <si>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</si>
  <si>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</si>
  <si>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</si>
  <si>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</si>
  <si>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</si>
  <si>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</si>
  <si>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</si>
  <si>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</si>
  <si>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</si>
  <si>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</si>
  <si>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</si>
  <si>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</si>
  <si>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</si>
  <si>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</si>
  <si>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</si>
  <si>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</si>
  <si>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</si>
  <si>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</si>
  <si>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</si>
  <si>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</si>
  <si>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</si>
  <si>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</si>
  <si>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</si>
  <si>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</si>
  <si>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</si>
  <si>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</si>
  <si>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</si>
  <si>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</si>
  <si>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</si>
  <si>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</si>
  <si>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</si>
  <si>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</si>
  <si>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</si>
  <si>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</si>
  <si>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</si>
  <si>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</si>
  <si>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</si>
  <si>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</si>
  <si>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</si>
  <si>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</si>
  <si>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</si>
  <si>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</si>
  <si>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</si>
  <si>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</si>
  <si>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</si>
  <si>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</si>
  <si>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</si>
  <si>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</si>
  <si>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</si>
  <si>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</si>
  <si>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</si>
  <si>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</si>
  <si>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</si>
  <si>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</si>
  <si>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</si>
  <si>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</si>
  <si>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</si>
  <si>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</si>
  <si>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</si>
  <si>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</si>
  <si>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</si>
  <si>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</si>
  <si>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</si>
  <si>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</si>
  <si>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</si>
  <si>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</si>
  <si>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</si>
  <si>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</si>
  <si>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</si>
  <si>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</si>
  <si>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</si>
  <si>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</si>
  <si>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</si>
  <si>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</si>
  <si>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</si>
  <si>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</si>
  <si>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</si>
  <si>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</si>
  <si>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</si>
  <si>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</si>
  <si>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</si>
  <si>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</si>
  <si>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</si>
  <si>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</si>
  <si>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</si>
  <si>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</si>
  <si>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</si>
  <si>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</si>
  <si>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</si>
  <si>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</si>
  <si>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</si>
  <si>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</si>
  <si>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</si>
  <si>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</si>
  <si>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</si>
  <si>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</si>
  <si>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</si>
  <si>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</si>
  <si>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</si>
  <si>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</si>
  <si>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</si>
  <si>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</si>
  <si>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</si>
  <si>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</si>
  <si>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</si>
  <si>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</si>
  <si>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</si>
  <si>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</si>
  <si>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</si>
  <si>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</si>
  <si>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</si>
  <si>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</si>
  <si>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</si>
  <si>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</si>
  <si>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</si>
  <si>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</si>
  <si>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</si>
  <si>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</si>
  <si>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</si>
  <si>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</si>
  <si>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</si>
  <si>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</si>
  <si>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</si>
  <si>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</si>
  <si>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</si>
  <si>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</si>
  <si>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</si>
  <si>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</si>
  <si>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</si>
  <si>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</si>
  <si>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</si>
  <si>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</si>
  <si>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</si>
  <si>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</si>
  <si>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</si>
  <si>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</si>
  <si>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</si>
  <si>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</si>
  <si>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</si>
  <si>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</si>
  <si>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</si>
  <si>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</si>
  <si>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</si>
  <si>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</si>
  <si>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</si>
  <si>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</si>
  <si>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</si>
  <si>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</si>
  <si>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</si>
  <si>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</si>
  <si>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</si>
  <si>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</si>
  <si>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</si>
  <si>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</si>
  <si>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</si>
  <si>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</si>
  <si>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</si>
  <si>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</si>
  <si>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</si>
  <si>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</si>
  <si>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</si>
  <si>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</si>
  <si>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</si>
  <si>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</si>
  <si>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</si>
  <si>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</si>
  <si>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</si>
  <si>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</si>
  <si>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</si>
  <si>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</si>
  <si>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</si>
  <si>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</si>
  <si>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</si>
  <si>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</si>
  <si>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</si>
  <si>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</si>
  <si>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</si>
  <si>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</si>
  <si>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</si>
  <si>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</si>
  <si>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</si>
  <si>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</si>
  <si>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</si>
  <si>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</si>
  <si>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</si>
  <si>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</si>
  <si>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</si>
  <si>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</si>
  <si>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</si>
  <si>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</si>
  <si>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</si>
  <si>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</si>
  <si>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</si>
  <si>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</si>
  <si>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</si>
  <si>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</si>
  <si>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</si>
  <si>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</si>
  <si>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</si>
  <si>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</si>
  <si>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</si>
  <si>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</si>
  <si>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</si>
  <si>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</si>
  <si>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</si>
  <si>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</si>
  <si>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</si>
  <si>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</si>
  <si>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</si>
  <si>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</si>
  <si>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</si>
  <si>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</si>
  <si>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</si>
  <si>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</si>
  <si>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</si>
  <si>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</si>
  <si>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</si>
  <si>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</si>
  <si>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</si>
  <si>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</si>
  <si>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</si>
  <si>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</si>
  <si>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</si>
  <si>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</si>
  <si>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</si>
  <si>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</si>
  <si>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</si>
  <si>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</si>
  <si>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</si>
  <si>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</si>
  <si>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</si>
  <si>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</si>
  <si>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</si>
  <si>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</si>
  <si>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</si>
  <si>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</si>
  <si>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</si>
  <si>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</si>
  <si>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</si>
  <si>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</si>
  <si>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</si>
  <si>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</si>
  <si>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</si>
  <si>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</si>
  <si>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</si>
  <si>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</si>
  <si>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</si>
  <si>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</si>
  <si>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</si>
  <si>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</si>
  <si>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</si>
  <si>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</si>
  <si>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</si>
  <si>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</si>
  <si>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</si>
  <si>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</si>
  <si>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</si>
  <si>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</si>
  <si>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</si>
  <si>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</si>
  <si>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</si>
  <si>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</si>
  <si>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</si>
  <si>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</si>
  <si>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</si>
  <si>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</si>
  <si>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</si>
  <si>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</si>
  <si>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</si>
  <si>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</si>
  <si>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</si>
  <si>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</si>
  <si>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</si>
  <si>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</si>
  <si>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</si>
  <si>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</si>
  <si>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</si>
  <si>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</si>
  <si>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</si>
  <si>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</si>
  <si>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</si>
  <si>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</si>
  <si>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</si>
  <si>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</si>
  <si>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</si>
  <si>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</si>
  <si>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</si>
  <si>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</si>
  <si>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</si>
  <si>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</si>
  <si>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</si>
  <si>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</si>
  <si>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</si>
  <si>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</si>
  <si>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</si>
  <si>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</si>
  <si>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</si>
  <si>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</si>
  <si>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</si>
  <si>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</si>
  <si>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</si>
  <si>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</si>
  <si>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</si>
  <si>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</si>
  <si>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</si>
  <si>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</si>
  <si>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</si>
  <si>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</si>
  <si>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</si>
  <si>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</si>
  <si>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</si>
  <si>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</si>
  <si>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</si>
  <si>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</si>
  <si>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</si>
  <si>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</si>
  <si>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</si>
  <si>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</si>
  <si>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</si>
  <si>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</si>
  <si>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</si>
  <si>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</si>
  <si>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</si>
  <si>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</si>
  <si>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</si>
  <si>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</si>
  <si>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</si>
  <si>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</si>
  <si>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</si>
  <si>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</si>
  <si>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</si>
  <si>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</si>
  <si>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</si>
  <si>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</si>
  <si>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</si>
  <si>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</si>
  <si>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</si>
  <si>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</si>
  <si>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</si>
  <si>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</si>
  <si>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</si>
  <si>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</si>
  <si>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</si>
  <si>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</si>
  <si>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</si>
  <si>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</si>
  <si>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</si>
  <si>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</si>
  <si>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</si>
  <si>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</si>
  <si>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</si>
  <si>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</si>
  <si>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</si>
  <si>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</si>
  <si>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</si>
  <si>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</si>
  <si>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</si>
  <si>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</si>
  <si>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</si>
  <si>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</si>
  <si>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</si>
  <si>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</si>
  <si>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</si>
  <si>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</si>
  <si>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</si>
  <si>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</si>
  <si>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</si>
  <si>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</si>
  <si>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</si>
  <si>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</si>
  <si>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</si>
  <si>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</si>
  <si>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</si>
  <si>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</si>
  <si>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</si>
  <si>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</si>
  <si>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</si>
  <si>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</si>
  <si>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</si>
  <si>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</si>
  <si>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</si>
  <si>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</si>
  <si>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</si>
  <si>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</si>
  <si>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</si>
  <si>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</si>
  <si>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</si>
  <si>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</si>
  <si>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</si>
  <si>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</si>
  <si>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</si>
  <si>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</si>
  <si>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</si>
  <si>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</si>
  <si>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</si>
  <si>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</si>
  <si>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</si>
  <si>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</si>
  <si>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</si>
  <si>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</si>
  <si>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</si>
  <si>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</si>
  <si>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</si>
  <si>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</si>
  <si>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</si>
  <si>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</si>
  <si>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</si>
  <si>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</si>
  <si>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</si>
  <si>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</si>
  <si>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</si>
  <si>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</si>
  <si>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</si>
  <si>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</si>
  <si>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</si>
  <si>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</si>
  <si>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</si>
  <si>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</si>
  <si>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</si>
  <si>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</si>
  <si>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</si>
  <si>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</si>
  <si>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</si>
  <si>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</si>
  <si>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</si>
  <si>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</si>
  <si>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</si>
  <si>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</si>
  <si>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</si>
  <si>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</si>
  <si>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</si>
  <si>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</si>
  <si>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</si>
  <si>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</si>
  <si>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</si>
  <si>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</si>
  <si>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</si>
  <si>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</si>
  <si>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</si>
  <si>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</si>
  <si>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</si>
  <si>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</si>
  <si>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</si>
  <si>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</si>
  <si>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</si>
  <si>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</si>
  <si>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</si>
  <si>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</si>
  <si>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</si>
  <si>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</si>
  <si>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</si>
  <si>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</si>
  <si>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</si>
  <si>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</si>
  <si>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</si>
  <si>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</si>
  <si>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</si>
  <si>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</si>
  <si>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</si>
  <si>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</si>
  <si>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</si>
  <si>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</si>
  <si>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</si>
  <si>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</si>
  <si>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</si>
  <si>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</si>
  <si>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</si>
  <si>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</si>
  <si>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</si>
  <si>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</si>
  <si>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</si>
  <si>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</si>
  <si>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</si>
  <si>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</si>
  <si>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</si>
  <si>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</si>
  <si>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</si>
  <si>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</si>
  <si>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</si>
  <si>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</si>
  <si>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</si>
  <si>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</si>
  <si>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</si>
  <si>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</si>
  <si>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</si>
  <si>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</si>
  <si>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</si>
  <si>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</si>
  <si>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</si>
  <si>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</si>
  <si>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</si>
  <si>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</si>
  <si>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</si>
  <si>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</si>
  <si>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</si>
  <si>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</si>
  <si>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</si>
  <si>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</si>
  <si>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</si>
  <si>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</si>
  <si>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</si>
  <si>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</si>
  <si>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</si>
  <si>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</si>
  <si>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</si>
  <si>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</si>
  <si>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</si>
  <si>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</si>
  <si>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</si>
  <si>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</si>
  <si>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</si>
  <si>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</si>
  <si>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</si>
  <si>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</si>
  <si>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</si>
  <si>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</si>
  <si>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</si>
  <si>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</si>
  <si>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</si>
  <si>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</si>
  <si>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</si>
  <si>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</si>
  <si>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</si>
  <si>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</si>
  <si>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</si>
  <si>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</si>
  <si>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</si>
  <si>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</si>
  <si>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</si>
  <si>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</si>
  <si>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</si>
  <si>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</si>
  <si>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</si>
  <si>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</si>
  <si>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</si>
  <si>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</si>
  <si>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</si>
  <si>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</si>
  <si>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</si>
  <si>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</si>
  <si>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</si>
  <si>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</si>
  <si>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</si>
  <si>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</si>
  <si>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</si>
  <si>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</si>
  <si>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</si>
  <si>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</si>
  <si>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</si>
  <si>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</si>
  <si>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</si>
  <si>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</si>
  <si>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</si>
  <si>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</si>
  <si>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</si>
  <si>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</si>
  <si>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</si>
  <si>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</si>
  <si>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</si>
  <si>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</si>
  <si>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</si>
  <si>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</si>
  <si>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</si>
  <si>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</si>
  <si>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</si>
  <si>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</si>
  <si>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</si>
  <si>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</si>
  <si>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</si>
  <si>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</si>
  <si>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</si>
  <si>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</si>
  <si>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</si>
  <si>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</si>
  <si>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</si>
  <si>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</si>
  <si>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</si>
  <si>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</si>
  <si>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</si>
  <si>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</si>
  <si>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</si>
  <si>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</si>
  <si>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</si>
  <si>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</si>
  <si>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</si>
  <si>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</si>
  <si>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</si>
  <si>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</si>
  <si>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</si>
  <si>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</si>
  <si>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</si>
  <si>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</si>
  <si>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</si>
  <si>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</si>
  <si>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</si>
  <si>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</si>
  <si>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</si>
  <si>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</si>
  <si>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</si>
  <si>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</si>
  <si>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</si>
  <si>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</si>
  <si>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</si>
  <si>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</si>
  <si>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</si>
  <si>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</si>
  <si>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</si>
  <si>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</si>
  <si>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</si>
  <si>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</si>
  <si>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</si>
  <si>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</si>
  <si>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</si>
  <si>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</si>
  <si>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</si>
  <si>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</si>
  <si>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</si>
  <si>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</si>
  <si>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</si>
  <si>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</si>
  <si>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</si>
  <si>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</si>
  <si>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</si>
  <si>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</si>
  <si>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</si>
  <si>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</si>
  <si>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</si>
  <si>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</si>
  <si>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</si>
  <si>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</si>
  <si>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</si>
  <si>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</si>
  <si>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</si>
  <si>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</si>
  <si>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</si>
  <si>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</si>
  <si>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</si>
  <si>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</si>
  <si>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</si>
  <si>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</si>
  <si>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</si>
  <si>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</si>
  <si>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</si>
  <si>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</si>
  <si>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</si>
  <si>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</si>
  <si>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</si>
  <si>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</si>
  <si>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</si>
  <si>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</si>
  <si>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</si>
  <si>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</si>
  <si>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</si>
  <si>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</si>
  <si>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</si>
  <si>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</si>
  <si>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</si>
  <si>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</si>
  <si>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</si>
  <si>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</si>
  <si>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</si>
  <si>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</si>
  <si>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</si>
  <si>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</si>
  <si>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</si>
  <si>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</si>
  <si>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</si>
  <si>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</si>
  <si>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</si>
  <si>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</si>
  <si>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</si>
  <si>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</si>
  <si>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</si>
  <si>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</si>
  <si>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</si>
  <si>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</si>
  <si>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</si>
  <si>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</si>
  <si>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</si>
  <si>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</si>
  <si>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</si>
  <si>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</si>
  <si>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</si>
  <si>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</si>
  <si>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</si>
  <si>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</si>
  <si>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</si>
  <si>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</si>
  <si>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</si>
  <si>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</si>
  <si>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</si>
  <si>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</si>
  <si>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</si>
  <si>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</si>
  <si>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</si>
  <si>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</si>
  <si>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</si>
  <si>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</si>
  <si>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</si>
  <si>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</si>
  <si>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</si>
  <si>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</si>
  <si>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</si>
  <si>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</si>
  <si>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</si>
  <si>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</si>
  <si>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</si>
  <si>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</si>
  <si>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</si>
  <si>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</si>
  <si>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</si>
  <si>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</si>
  <si>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</si>
  <si>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</si>
  <si>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</si>
  <si>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</si>
  <si>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</si>
  <si>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</si>
  <si>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</si>
  <si>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</si>
  <si>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</si>
  <si>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</si>
  <si>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</si>
  <si>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</si>
  <si>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</si>
  <si>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</si>
  <si>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</si>
  <si>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</si>
  <si>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</si>
  <si>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</si>
  <si>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</si>
  <si>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</si>
  <si>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</si>
  <si>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</si>
  <si>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</si>
  <si>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</si>
  <si>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</si>
  <si>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</si>
  <si>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</si>
  <si>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</si>
  <si>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</si>
  <si>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</si>
  <si>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</si>
  <si>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</si>
  <si>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</si>
  <si>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</si>
  <si>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</si>
  <si>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</si>
  <si>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</si>
  <si>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</si>
  <si>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</si>
  <si>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</si>
  <si>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</si>
  <si>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</si>
  <si>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</si>
  <si>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</si>
  <si>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</si>
  <si>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</si>
  <si>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</si>
  <si>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</si>
  <si>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</si>
  <si>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</si>
  <si>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</si>
  <si>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</si>
  <si>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</si>
  <si>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</si>
  <si>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</si>
  <si>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</si>
  <si>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</si>
  <si>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</si>
  <si>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</si>
  <si>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</si>
  <si>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</si>
  <si>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</si>
  <si>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</si>
  <si>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</si>
  <si>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</si>
  <si>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</si>
  <si>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</si>
  <si>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</si>
  <si>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</si>
  <si>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</si>
  <si>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</si>
  <si>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</si>
  <si>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</si>
  <si>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</si>
  <si>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</si>
  <si>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</si>
  <si>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</si>
  <si>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</si>
  <si>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</si>
  <si>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</si>
  <si>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</si>
  <si>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</si>
  <si>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</si>
  <si>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</si>
  <si>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</si>
  <si>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</si>
  <si>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</si>
  <si>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</si>
  <si>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</si>
  <si>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</si>
  <si>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</si>
  <si>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</si>
  <si>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</si>
  <si>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</si>
  <si>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</si>
  <si>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</si>
  <si>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</si>
  <si>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</si>
  <si>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</si>
  <si>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</si>
  <si>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</si>
  <si>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</si>
  <si>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</si>
  <si>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</si>
  <si>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</si>
  <si>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</si>
  <si>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</si>
  <si>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</si>
  <si>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</si>
  <si>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</si>
  <si>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</si>
  <si>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</si>
  <si>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</si>
  <si>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</si>
  <si>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</si>
  <si>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</si>
  <si>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</si>
  <si>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</si>
  <si>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</si>
  <si>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</si>
  <si>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</si>
  <si>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</si>
  <si>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</si>
  <si>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</si>
  <si>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</si>
  <si>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</si>
  <si>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</si>
  <si>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</si>
  <si>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</si>
  <si>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</si>
  <si>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</si>
  <si>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</si>
  <si>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</si>
  <si>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</si>
  <si>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</si>
  <si>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</si>
  <si>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</si>
  <si>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</si>
  <si>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</si>
  <si>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</si>
  <si>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</si>
  <si>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</si>
  <si>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</si>
  <si>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</si>
  <si>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</si>
  <si>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</si>
  <si>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</si>
  <si>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</si>
  <si>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</si>
  <si>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</si>
  <si>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</si>
  <si>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</si>
  <si>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</si>
  <si>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</si>
  <si>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</si>
  <si>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</si>
  <si>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</si>
  <si>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</si>
  <si>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</si>
  <si>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</si>
  <si>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</si>
  <si>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</si>
  <si>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</si>
  <si>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</si>
  <si>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</si>
  <si>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</si>
  <si>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</si>
  <si>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</si>
  <si>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</si>
  <si>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</si>
  <si>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</si>
  <si>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</si>
  <si>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</si>
  <si>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</si>
  <si>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</si>
  <si>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</si>
  <si>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</si>
  <si>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</si>
  <si>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</si>
  <si>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</si>
  <si>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</si>
  <si>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</si>
  <si>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</si>
  <si>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</si>
  <si>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</si>
  <si>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</si>
  <si>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</si>
  <si>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</si>
  <si>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</si>
  <si>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</si>
  <si>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</si>
  <si>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</si>
  <si>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</si>
  <si>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</si>
  <si>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</si>
  <si>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</si>
  <si>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</si>
  <si>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</si>
  <si>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</si>
  <si>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</si>
  <si>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</si>
  <si>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</si>
  <si>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</si>
  <si>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</si>
  <si>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</si>
  <si>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</si>
  <si>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</si>
  <si>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</si>
  <si>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</si>
  <si>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</si>
  <si>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</si>
  <si>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</si>
  <si>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</si>
  <si>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</si>
  <si>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</si>
  <si>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</si>
  <si>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</si>
  <si>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</si>
  <si>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</si>
  <si>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</si>
  <si>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</si>
  <si>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</si>
  <si>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</si>
  <si>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</si>
  <si>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</si>
  <si>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</si>
  <si>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</si>
  <si>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</si>
  <si>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</si>
  <si>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</si>
  <si>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</si>
  <si>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</si>
  <si>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</si>
  <si>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</si>
  <si>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</si>
  <si>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</si>
  <si>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</si>
  <si>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</si>
  <si>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</si>
  <si>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</si>
  <si>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</si>
  <si>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</si>
  <si>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</si>
  <si>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</si>
  <si>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</si>
  <si>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</si>
  <si>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</si>
  <si>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</si>
  <si>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</si>
  <si>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</si>
  <si>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</si>
  <si>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</si>
  <si>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</si>
  <si>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</si>
  <si>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</si>
  <si>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</si>
  <si>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</si>
  <si>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</si>
  <si>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</si>
  <si>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</si>
  <si>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</si>
  <si>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</si>
  <si>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</si>
  <si>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</si>
  <si>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</si>
  <si>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</si>
  <si>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</si>
  <si>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</si>
  <si>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</si>
  <si>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</si>
  <si>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</si>
  <si>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</si>
  <si>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</si>
  <si>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</si>
  <si>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</si>
  <si>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</si>
  <si>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</si>
  <si>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</si>
  <si>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</si>
  <si>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</si>
  <si>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</si>
  <si>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</si>
  <si>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</si>
  <si>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</si>
  <si>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</si>
  <si>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</si>
  <si>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</si>
  <si>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</si>
  <si>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</si>
  <si>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</si>
  <si>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</si>
  <si>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</si>
  <si>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</si>
  <si>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</si>
  <si>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</si>
  <si>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</si>
  <si>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</si>
  <si>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</si>
  <si>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</si>
  <si>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</si>
  <si>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</si>
  <si>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</si>
  <si>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</si>
  <si>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</si>
  <si>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</si>
  <si>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</si>
  <si>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</si>
  <si>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</si>
  <si>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</si>
  <si>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</si>
  <si>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</si>
  <si>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</si>
  <si>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</si>
  <si>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</si>
  <si>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</si>
  <si>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</si>
  <si>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</si>
  <si>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</si>
  <si>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</si>
  <si>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</si>
  <si>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</si>
  <si>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</si>
  <si>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</si>
  <si>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</si>
  <si>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</si>
  <si>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</si>
  <si>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</si>
  <si>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</si>
  <si>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</si>
  <si>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</si>
  <si>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</si>
  <si>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</si>
  <si>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</si>
  <si>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</si>
  <si>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</si>
  <si>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</si>
  <si>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</si>
  <si>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</si>
  <si>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</si>
  <si>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</si>
  <si>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</si>
  <si>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</si>
  <si>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</si>
  <si>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</si>
  <si>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</si>
  <si>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</si>
  <si>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</si>
  <si>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</si>
  <si>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</si>
  <si>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</si>
  <si>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</si>
  <si>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</si>
  <si>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</si>
  <si>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</si>
  <si>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</si>
  <si>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</si>
  <si>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</si>
  <si>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</si>
  <si>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</si>
  <si>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</si>
  <si>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</si>
  <si>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</si>
  <si>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</si>
  <si>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</si>
  <si>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</si>
  <si>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</si>
  <si>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</si>
  <si>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</si>
  <si>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</si>
  <si>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</si>
  <si>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</si>
  <si>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</si>
  <si>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</si>
  <si>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</si>
  <si>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</si>
  <si>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</si>
  <si>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</si>
  <si>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</si>
  <si>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</si>
  <si>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</si>
  <si>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</si>
  <si>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</si>
  <si>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</si>
  <si>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</si>
  <si>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</si>
  <si>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</si>
  <si>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</si>
  <si>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</si>
  <si>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</si>
  <si>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</si>
  <si>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</si>
  <si>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</si>
  <si>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</si>
  <si>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</si>
  <si>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</si>
  <si>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</si>
  <si>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</si>
  <si>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</si>
  <si>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</si>
  <si>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</si>
  <si>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</si>
  <si>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</si>
  <si>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</si>
  <si>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</si>
  <si>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</si>
  <si>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</si>
  <si>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</si>
  <si>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</si>
  <si>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</si>
  <si>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</si>
  <si>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</si>
  <si>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</si>
  <si>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</si>
  <si>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</si>
  <si>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</si>
  <si>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</si>
  <si>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</si>
  <si>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</si>
  <si>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</si>
  <si>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</si>
  <si>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</si>
  <si>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</si>
  <si>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</si>
  <si>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</si>
  <si>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</si>
  <si>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</si>
  <si>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</si>
  <si>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</si>
  <si>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</si>
  <si>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</si>
  <si>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</si>
  <si>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</si>
  <si>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</si>
  <si>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</si>
  <si>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</si>
  <si>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</si>
  <si>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</si>
  <si>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</si>
  <si>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</si>
  <si>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</si>
  <si>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</si>
  <si>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</si>
  <si>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</si>
  <si>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</si>
  <si>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</si>
  <si>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</si>
  <si>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</si>
  <si>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</si>
  <si>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</si>
  <si>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</si>
  <si>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</si>
  <si>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</si>
  <si>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</si>
  <si>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</si>
  <si>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</si>
  <si>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</si>
  <si>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</si>
  <si>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</si>
  <si>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</si>
  <si>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</si>
  <si>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</si>
  <si>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</si>
  <si>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</si>
  <si>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</si>
  <si>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</si>
  <si>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</si>
  <si>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</si>
  <si>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</si>
  <si>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</si>
  <si>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</si>
  <si>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</si>
  <si>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</si>
  <si>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</si>
  <si>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</si>
  <si>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</si>
  <si>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</si>
  <si>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</si>
  <si>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</si>
  <si>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</si>
  <si>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</si>
  <si>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</si>
  <si>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</si>
  <si>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</si>
  <si>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</si>
  <si>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</si>
  <si>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</si>
  <si>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</si>
  <si>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</si>
  <si>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</si>
  <si>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</si>
  <si>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</si>
  <si>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</si>
  <si>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</si>
  <si>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</si>
  <si>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</si>
  <si>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</si>
  <si>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</si>
  <si>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</si>
  <si>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</si>
  <si>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</si>
  <si>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</si>
  <si>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</si>
  <si>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</si>
  <si>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</si>
  <si>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</si>
  <si>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</si>
  <si>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</si>
  <si>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</si>
  <si>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</si>
  <si>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</si>
  <si>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</si>
  <si>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</si>
  <si>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</si>
  <si>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</si>
  <si>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</si>
  <si>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</si>
  <si>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</si>
  <si>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</si>
  <si>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</si>
  <si>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</si>
  <si>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</si>
  <si>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</si>
  <si>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</si>
  <si>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</si>
  <si>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</si>
  <si>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</si>
  <si>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</si>
  <si>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</si>
  <si>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</si>
  <si>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</si>
  <si>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</si>
  <si>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</si>
  <si>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</si>
  <si>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</si>
  <si>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</si>
  <si>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</si>
  <si>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</si>
  <si>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</si>
  <si>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</si>
  <si>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</si>
  <si>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</si>
  <si>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</si>
  <si>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</si>
  <si>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</si>
  <si>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</si>
  <si>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</si>
  <si>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</si>
  <si>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</si>
  <si>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</si>
  <si>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</si>
  <si>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</si>
  <si>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</si>
  <si>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</si>
  <si>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</si>
  <si>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</si>
  <si>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</si>
  <si>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</si>
  <si>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</si>
  <si>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</si>
  <si>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</si>
  <si>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</si>
  <si>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</si>
  <si>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</si>
  <si>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</si>
  <si>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</si>
  <si>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</si>
  <si>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</si>
  <si>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</si>
  <si>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</si>
  <si>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</si>
  <si>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</si>
  <si>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</si>
  <si>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</si>
  <si>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</si>
  <si>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</si>
  <si>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</si>
  <si>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</si>
  <si>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</si>
  <si>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</si>
  <si>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</si>
  <si>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</si>
  <si>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</si>
  <si>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</si>
  <si>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</si>
  <si>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</si>
  <si>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</si>
  <si>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</si>
  <si>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</si>
  <si>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</si>
  <si>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</si>
  <si>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</si>
  <si>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</si>
  <si>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</si>
  <si>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</si>
  <si>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</si>
  <si>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</si>
  <si>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</si>
  <si>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</si>
  <si>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</si>
  <si>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</si>
  <si>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</si>
  <si>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</si>
  <si>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</si>
  <si>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</si>
  <si>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</si>
  <si>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</si>
  <si>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</si>
  <si>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</si>
  <si>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</si>
  <si>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</si>
  <si>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</si>
  <si>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</si>
  <si>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</si>
  <si>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</si>
  <si>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</si>
  <si>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</si>
  <si>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</si>
  <si>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</si>
  <si>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</si>
  <si>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</si>
  <si>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</si>
  <si>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</si>
  <si>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</si>
  <si>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</si>
  <si>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</si>
  <si>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</si>
  <si>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</si>
  <si>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</si>
  <si>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</si>
  <si>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</si>
  <si>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</si>
  <si>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</si>
  <si>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</si>
  <si>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</si>
  <si>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</si>
  <si>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</si>
  <si>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</si>
  <si>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</si>
  <si>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</si>
  <si>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</si>
  <si>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</si>
  <si>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</si>
  <si>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</si>
  <si>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</si>
  <si>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</si>
  <si>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</si>
  <si>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</si>
  <si>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</si>
  <si>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</si>
  <si>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</si>
  <si>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</si>
  <si>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</si>
  <si>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</si>
  <si>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</si>
  <si>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</si>
  <si>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</si>
  <si>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</si>
  <si>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</si>
  <si>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</si>
  <si>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</si>
  <si>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</si>
  <si>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</si>
  <si>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</si>
  <si>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</si>
  <si>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</si>
  <si>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</si>
  <si>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</si>
  <si>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</si>
  <si>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</si>
  <si>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</si>
  <si>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</si>
  <si>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</si>
  <si>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</si>
  <si>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</si>
  <si>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</si>
  <si>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</si>
  <si>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</si>
  <si>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</si>
  <si>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</si>
  <si>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</si>
  <si>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</si>
  <si>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</si>
  <si>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</si>
  <si>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</si>
  <si>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</si>
  <si>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</si>
  <si>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</si>
  <si>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</si>
  <si>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</si>
  <si>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</si>
  <si>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</si>
  <si>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</si>
  <si>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</si>
  <si>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</si>
  <si>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</si>
  <si>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</si>
  <si>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</si>
  <si>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</si>
  <si>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</si>
  <si>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</si>
  <si>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</si>
  <si>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</si>
  <si>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</si>
  <si>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</si>
  <si>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</si>
  <si>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</si>
  <si>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</si>
  <si>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</si>
  <si>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</si>
  <si>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</si>
  <si>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</si>
  <si>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</si>
  <si>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</si>
  <si>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</si>
  <si>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</si>
  <si>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</si>
  <si>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</si>
  <si>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</si>
  <si>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</si>
  <si>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</si>
  <si>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</si>
  <si>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</si>
  <si>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</si>
  <si>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</si>
  <si>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</si>
  <si>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</si>
  <si>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</si>
  <si>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</si>
  <si>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</si>
  <si>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</si>
  <si>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</si>
  <si>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</si>
  <si>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</si>
  <si>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</si>
  <si>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</si>
  <si>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</si>
  <si>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</si>
  <si>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</si>
  <si>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</si>
  <si>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</si>
  <si>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</si>
  <si>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</si>
  <si>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</si>
  <si>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</si>
  <si>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</si>
  <si>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</si>
  <si>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</si>
  <si>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</si>
  <si>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</si>
  <si>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</si>
  <si>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</si>
  <si>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</si>
  <si>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</si>
  <si>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</si>
  <si>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</si>
  <si>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</si>
  <si>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</si>
  <si>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</si>
  <si>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</si>
  <si>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</si>
  <si>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</si>
  <si>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</si>
  <si>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</si>
  <si>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</si>
  <si>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</si>
  <si>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</si>
  <si>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</si>
  <si>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</si>
  <si>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</si>
  <si>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</si>
  <si>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</si>
  <si>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</si>
  <si>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</si>
  <si>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</si>
  <si>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</si>
  <si>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</si>
  <si>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</si>
  <si>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</si>
  <si>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</si>
  <si>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</si>
  <si>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</si>
  <si>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</si>
  <si>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</si>
  <si>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</si>
  <si>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</si>
  <si>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</si>
  <si>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</si>
  <si>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</si>
  <si>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</si>
  <si>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</si>
  <si>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</si>
  <si>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</si>
  <si>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</si>
  <si>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</si>
  <si>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</si>
  <si>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</si>
  <si>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</si>
  <si>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</si>
  <si>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</si>
  <si>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</si>
  <si>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</si>
  <si>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</si>
  <si>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</si>
  <si>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</si>
  <si>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</si>
  <si>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</si>
  <si>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</si>
  <si>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</si>
  <si>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</si>
  <si>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</si>
  <si>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</si>
  <si>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</si>
  <si>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</si>
  <si>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</si>
  <si>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</si>
  <si>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</si>
  <si>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</si>
  <si>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</si>
  <si>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</si>
  <si>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</si>
  <si>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</si>
  <si>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</si>
  <si>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</si>
  <si>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</si>
  <si>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</si>
  <si>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</si>
  <si>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</si>
  <si>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</si>
  <si>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</si>
  <si>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</si>
  <si>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</si>
  <si>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</si>
  <si>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</si>
  <si>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</si>
  <si>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</si>
  <si>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</si>
  <si>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</si>
  <si>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</si>
  <si>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</si>
  <si>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</si>
  <si>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</si>
  <si>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</si>
  <si>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</si>
  <si>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</si>
  <si>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</si>
  <si>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</si>
  <si>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</si>
  <si>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</si>
  <si>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</si>
  <si>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</si>
  <si>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</si>
  <si>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</si>
  <si>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</si>
  <si>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</si>
  <si>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</si>
  <si>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</si>
  <si>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</si>
  <si>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</si>
  <si>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</si>
  <si>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</si>
  <si>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</si>
  <si>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</si>
  <si>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</si>
  <si>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</si>
  <si>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</si>
  <si>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</si>
  <si>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</si>
  <si>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</si>
  <si>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</si>
  <si>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</si>
  <si>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</si>
  <si>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</si>
  <si>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</si>
  <si>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</si>
  <si>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</si>
  <si>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</si>
  <si>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</si>
  <si>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</si>
  <si>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</si>
  <si>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</si>
  <si>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</si>
  <si>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</si>
  <si>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</si>
  <si>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</si>
  <si>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</si>
  <si>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</si>
  <si>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</si>
  <si>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</si>
  <si>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</si>
  <si>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</si>
  <si>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</si>
  <si>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</si>
  <si>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</si>
  <si>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</si>
  <si>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</si>
  <si>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</si>
  <si>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</si>
  <si>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</si>
  <si>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</si>
  <si>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</si>
  <si>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</si>
  <si>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</si>
  <si>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</si>
  <si>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</si>
  <si>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</si>
  <si>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</si>
  <si>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</si>
  <si>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</si>
  <si>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</si>
  <si>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</si>
  <si>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</si>
  <si>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</si>
  <si>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</si>
  <si>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</si>
  <si>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</si>
  <si>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</si>
  <si>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</si>
  <si>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</si>
  <si>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</si>
  <si>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</si>
  <si>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</si>
  <si>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</si>
  <si>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</si>
  <si>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</si>
  <si>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</si>
  <si>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</si>
  <si>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</si>
  <si>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</si>
  <si>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</si>
  <si>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</si>
  <si>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</si>
  <si>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</si>
  <si>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</si>
  <si>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</si>
  <si>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</si>
  <si>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</si>
  <si>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</si>
  <si>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</si>
  <si>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</si>
  <si>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</si>
  <si>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</si>
  <si>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</si>
  <si>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</si>
  <si>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</si>
  <si>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</si>
  <si>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</si>
  <si>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</si>
  <si>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</si>
  <si>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</si>
  <si>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</si>
  <si>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</si>
  <si>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</si>
  <si>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</si>
  <si>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</si>
  <si>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</si>
  <si>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</si>
  <si>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</si>
  <si>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</si>
  <si>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</si>
  <si>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</si>
  <si>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</si>
  <si>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</si>
  <si>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</si>
  <si>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</si>
  <si>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</si>
  <si>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</si>
  <si>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</si>
  <si>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</si>
  <si>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</si>
  <si>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</si>
  <si>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</si>
  <si>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</si>
  <si>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</si>
  <si>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</si>
  <si>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</si>
  <si>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</si>
  <si>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</si>
  <si>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</si>
  <si>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</si>
  <si>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</si>
  <si>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</si>
  <si>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</si>
  <si>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</si>
  <si>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</si>
  <si>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</si>
  <si>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</si>
  <si>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</si>
  <si>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</si>
  <si>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</si>
  <si>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</si>
  <si>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</si>
  <si>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</si>
  <si>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</si>
  <si>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</si>
  <si>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</si>
  <si>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</si>
  <si>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</si>
  <si>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</si>
  <si>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</si>
  <si>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</si>
  <si>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</si>
  <si>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</si>
  <si>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</si>
  <si>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</si>
  <si>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</si>
  <si>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</si>
  <si>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</si>
  <si>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</si>
  <si>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</si>
  <si>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</si>
  <si>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</si>
  <si>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</si>
  <si>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</si>
  <si>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</si>
  <si>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</si>
  <si>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</si>
  <si>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</si>
  <si>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</si>
  <si>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</si>
  <si>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</si>
  <si>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</si>
  <si>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</si>
  <si>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</si>
  <si>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</si>
  <si>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</si>
  <si>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</si>
  <si>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</si>
  <si>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</si>
  <si>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</si>
  <si>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</si>
  <si>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</si>
  <si>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</si>
  <si>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</si>
  <si>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</si>
  <si>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</si>
  <si>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</si>
  <si>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</si>
  <si>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</si>
  <si>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</si>
  <si>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</si>
  <si>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</si>
  <si>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</si>
  <si>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</si>
  <si>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</si>
  <si>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</si>
  <si>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</si>
  <si>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</si>
  <si>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</si>
  <si>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</si>
  <si>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</si>
  <si>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</si>
  <si>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</si>
  <si>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</si>
  <si>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</si>
  <si>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</si>
  <si>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</si>
  <si>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</si>
  <si>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</si>
  <si>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</si>
  <si>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</si>
  <si>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</si>
  <si>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</si>
  <si>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</si>
  <si>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</si>
  <si>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</si>
  <si>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</si>
  <si>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</si>
  <si>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</si>
  <si>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</si>
  <si>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</si>
  <si>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</si>
  <si>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</si>
  <si>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</si>
  <si>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</si>
  <si>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</si>
  <si>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</si>
  <si>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</si>
  <si>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</si>
  <si>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</si>
  <si>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</si>
  <si>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</si>
  <si>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</si>
  <si>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</si>
  <si>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</si>
  <si>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</si>
  <si>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</si>
  <si>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</si>
  <si>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</si>
  <si>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</si>
  <si>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</si>
  <si>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</si>
  <si>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</si>
  <si>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</si>
  <si>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</si>
  <si>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</si>
  <si>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</si>
  <si>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</si>
  <si>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</si>
  <si>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</si>
  <si>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</si>
  <si>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</si>
  <si>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</si>
  <si>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</si>
  <si>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</si>
  <si>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</si>
  <si>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</si>
  <si>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</si>
  <si>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</si>
  <si>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</si>
  <si>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</si>
  <si>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</si>
  <si>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</si>
  <si>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</si>
  <si>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</si>
  <si>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</si>
  <si>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</si>
  <si>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</si>
  <si>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</si>
  <si>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</si>
  <si>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</si>
  <si>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</si>
  <si>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</si>
  <si>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</si>
  <si>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</si>
  <si>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</si>
  <si>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</si>
  <si>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</si>
  <si>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</si>
  <si>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</si>
  <si>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</si>
  <si>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</si>
  <si>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</si>
  <si>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</si>
  <si>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</si>
  <si>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</si>
  <si>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</si>
  <si>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</si>
  <si>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</si>
  <si>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</si>
  <si>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</si>
  <si>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</si>
  <si>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</si>
  <si>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</si>
  <si>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</si>
  <si>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</si>
  <si>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</si>
  <si>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</si>
  <si>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</si>
  <si>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</si>
  <si>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</si>
  <si>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</si>
  <si>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</si>
  <si>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</si>
  <si>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</si>
  <si>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</si>
  <si>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</si>
  <si>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</si>
  <si>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</si>
  <si>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</si>
  <si>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</si>
  <si>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</si>
  <si>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</si>
  <si>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</si>
  <si>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</si>
  <si>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</si>
  <si>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</si>
  <si>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</si>
  <si>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</si>
  <si>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</si>
  <si>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</si>
  <si>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</si>
  <si>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</si>
  <si>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</si>
  <si>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</si>
  <si>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</si>
  <si>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</si>
  <si>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</si>
  <si>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</si>
  <si>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</si>
  <si>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</si>
  <si>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</si>
  <si>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</si>
  <si>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</si>
  <si>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</si>
  <si>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</si>
  <si>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</si>
  <si>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</si>
  <si>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</si>
  <si>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</si>
  <si>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</si>
  <si>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</si>
  <si>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</si>
  <si>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</si>
  <si>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</si>
  <si>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</si>
  <si>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</si>
  <si>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</si>
  <si>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</si>
  <si>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</si>
  <si>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</si>
  <si>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</si>
  <si>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</si>
  <si>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</si>
  <si>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</si>
  <si>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</si>
  <si>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</si>
  <si>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</si>
  <si>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</si>
  <si>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</si>
  <si>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</si>
  <si>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</si>
  <si>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</si>
  <si>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</si>
  <si>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</si>
  <si>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</si>
  <si>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</si>
  <si>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</si>
  <si>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</si>
  <si>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</si>
  <si>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</si>
  <si>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</si>
  <si>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</si>
  <si>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</si>
  <si>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</si>
  <si>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</si>
  <si>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</si>
  <si>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</si>
  <si>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</si>
  <si>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</si>
  <si>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</si>
  <si>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</si>
  <si>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</si>
  <si>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</si>
  <si>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</si>
  <si>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</si>
  <si>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</si>
  <si>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</si>
  <si>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</si>
  <si>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</si>
  <si>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</si>
  <si>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</si>
  <si>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</si>
  <si>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</si>
  <si>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</si>
  <si>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</si>
  <si>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</si>
  <si>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</si>
  <si>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</si>
  <si>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</si>
  <si>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</si>
  <si>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</si>
  <si>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</si>
  <si>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</si>
  <si>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</si>
  <si>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</si>
  <si>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</si>
  <si>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</si>
  <si>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</si>
  <si>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</si>
  <si>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</si>
  <si>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</si>
  <si>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</si>
  <si>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</si>
  <si>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</si>
  <si>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</si>
  <si>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</si>
  <si>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</si>
  <si>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</si>
  <si>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</si>
  <si>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</si>
  <si>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</si>
  <si>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</si>
  <si>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</si>
  <si>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</si>
  <si>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</si>
  <si>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</si>
  <si>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</si>
  <si>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</si>
  <si>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</si>
  <si>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</si>
  <si>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</si>
  <si>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</si>
  <si>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</si>
  <si>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</si>
  <si>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</si>
  <si>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</si>
  <si>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</si>
  <si>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</si>
  <si>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</si>
  <si>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</si>
  <si>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</si>
  <si>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</si>
  <si>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</si>
  <si>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</si>
  <si>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</si>
  <si>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</si>
  <si>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</si>
  <si>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</si>
  <si>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</si>
  <si>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</si>
  <si>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</si>
  <si>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</si>
  <si>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</si>
  <si>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</si>
  <si>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</si>
  <si>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</si>
  <si>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</si>
  <si>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</si>
  <si>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</si>
  <si>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</si>
  <si>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</si>
  <si>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</si>
  <si>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</si>
  <si>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</si>
  <si>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</si>
  <si>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</si>
  <si>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</si>
  <si>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</si>
  <si>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</si>
  <si>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</si>
  <si>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</si>
  <si>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</si>
  <si>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</si>
  <si>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</si>
  <si>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</si>
  <si>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</si>
  <si>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</si>
  <si>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</si>
  <si>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</si>
  <si>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</si>
  <si>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</si>
  <si>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</si>
  <si>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</si>
  <si>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</si>
  <si>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</si>
  <si>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</si>
  <si>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</si>
  <si>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</si>
  <si>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</si>
  <si>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</si>
  <si>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</si>
  <si>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</si>
  <si>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</si>
  <si>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</si>
  <si>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</si>
  <si>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</si>
  <si>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</si>
  <si>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</si>
  <si>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</si>
  <si>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</si>
  <si>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</si>
  <si>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</si>
  <si>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</si>
  <si>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</si>
  <si>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</si>
  <si>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</si>
  <si>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</si>
  <si>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</si>
  <si>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</si>
  <si>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</si>
  <si>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</si>
  <si>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</si>
  <si>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</si>
  <si>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</si>
  <si>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</si>
  <si>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</si>
  <si>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</si>
  <si>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</si>
  <si>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</si>
  <si>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</si>
  <si>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</si>
  <si>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</si>
  <si>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</si>
  <si>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</si>
  <si>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</si>
  <si>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</si>
  <si>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</si>
  <si>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</si>
  <si>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</si>
  <si>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</si>
  <si>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</si>
  <si>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</si>
  <si>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</si>
  <si>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</si>
  <si>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</si>
  <si>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</si>
  <si>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</si>
  <si>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</si>
  <si>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</si>
  <si>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</si>
  <si>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</si>
  <si>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</si>
  <si>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</si>
  <si>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</si>
  <si>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</si>
  <si>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</si>
  <si>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</si>
  <si>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</si>
  <si>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</si>
  <si>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</si>
  <si>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</si>
  <si>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</si>
  <si>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</si>
  <si>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</si>
  <si>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</si>
  <si>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</si>
  <si>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</si>
  <si>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</si>
  <si>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</si>
  <si>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</si>
  <si>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</si>
  <si>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</si>
  <si>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</si>
  <si>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</si>
  <si>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</si>
  <si>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</si>
  <si>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</si>
  <si>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</si>
  <si>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</si>
  <si>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</si>
  <si>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</si>
  <si>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</si>
  <si>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</si>
  <si>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</si>
  <si>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</si>
  <si>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</si>
  <si>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</si>
  <si>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</si>
  <si>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</si>
  <si>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</si>
  <si>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</si>
  <si>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</si>
  <si>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</si>
  <si>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</si>
  <si>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</si>
  <si>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</si>
  <si>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</si>
  <si>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</si>
  <si>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</si>
  <si>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</si>
  <si>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</si>
  <si>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</si>
  <si>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</si>
  <si>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</si>
  <si>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</si>
  <si>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</si>
  <si>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</si>
  <si>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</si>
  <si>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</si>
  <si>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</si>
  <si>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</si>
  <si>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</si>
  <si>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</si>
  <si>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</si>
  <si>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</si>
  <si>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</si>
  <si>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</si>
  <si>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</si>
  <si>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</si>
  <si>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</si>
  <si>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</si>
  <si>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</si>
  <si>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</si>
  <si>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</si>
  <si>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</si>
  <si>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</si>
  <si>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</si>
  <si>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</si>
  <si>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</si>
  <si>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</si>
  <si>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</si>
  <si>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</si>
  <si>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</si>
  <si>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</si>
  <si>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</si>
  <si>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</si>
  <si>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</si>
  <si>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</si>
  <si>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</si>
  <si>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</si>
  <si>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</si>
  <si>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</si>
  <si>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</si>
  <si>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</si>
  <si>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</si>
  <si>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</si>
  <si>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</si>
  <si>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</si>
  <si>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</si>
  <si>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</si>
  <si>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</si>
  <si>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</si>
  <si>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</si>
  <si>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</si>
  <si>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</si>
  <si>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</si>
  <si>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</si>
  <si>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</si>
  <si>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</si>
  <si>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</si>
  <si>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</si>
  <si>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</si>
  <si>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</si>
  <si>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</si>
  <si>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</si>
  <si>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</si>
  <si>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</si>
  <si>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</si>
  <si>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</si>
  <si>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</si>
  <si>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</si>
  <si>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</si>
  <si>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</si>
  <si>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</si>
  <si>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</si>
  <si>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</si>
  <si>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</si>
  <si>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</si>
  <si>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</si>
  <si>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</si>
  <si>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</si>
  <si>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</si>
  <si>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</si>
  <si>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</si>
  <si>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</si>
  <si>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</si>
  <si>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</si>
  <si>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</si>
  <si>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</si>
  <si>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</si>
  <si>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</si>
  <si>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</si>
  <si>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</si>
  <si>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</si>
  <si>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</si>
  <si>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</si>
  <si>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</si>
  <si>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</si>
  <si>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</si>
  <si>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</si>
  <si>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</si>
  <si>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</si>
  <si>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</si>
  <si>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</si>
  <si>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</si>
  <si>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</si>
  <si>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</si>
  <si>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</si>
  <si>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</si>
  <si>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</si>
  <si>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</si>
  <si>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</si>
  <si>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</si>
  <si>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</si>
  <si>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</si>
  <si>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</si>
  <si>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</si>
  <si>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</si>
  <si>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</si>
  <si>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</si>
  <si>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</si>
  <si>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</si>
  <si>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</si>
  <si>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</si>
  <si>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</si>
  <si>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</si>
  <si>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</si>
  <si>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</si>
  <si>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</si>
  <si>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</si>
  <si>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</si>
  <si>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</si>
  <si>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</si>
  <si>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</si>
  <si>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</si>
  <si>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</si>
  <si>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</si>
  <si>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</si>
  <si>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</si>
  <si>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</si>
  <si>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</si>
  <si>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</si>
  <si>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</si>
  <si>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</si>
  <si>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</si>
  <si>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</si>
  <si>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</si>
  <si>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</si>
  <si>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</si>
  <si>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</si>
  <si>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</si>
  <si>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</si>
  <si>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</si>
  <si>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</si>
  <si>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</si>
  <si>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</si>
  <si>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</si>
  <si>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</si>
  <si>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</si>
  <si>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</si>
  <si>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</si>
  <si>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</si>
  <si>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</si>
  <si>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</si>
  <si>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</si>
  <si>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</si>
  <si>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</si>
  <si>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</si>
  <si>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</si>
  <si>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</si>
  <si>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</si>
  <si>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</si>
  <si>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</si>
  <si>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</si>
  <si>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</si>
  <si>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</si>
  <si>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</si>
  <si>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</si>
  <si>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</si>
  <si>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</si>
  <si>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</si>
  <si>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</si>
  <si>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</si>
  <si>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</si>
  <si>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</si>
  <si>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</si>
  <si>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</si>
  <si>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</si>
  <si>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</si>
  <si>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</si>
  <si>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</si>
  <si>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</si>
  <si>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</si>
  <si>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</si>
  <si>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</si>
  <si>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</si>
  <si>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</si>
  <si>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</si>
  <si>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</si>
  <si>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</si>
  <si>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</si>
  <si>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</si>
  <si>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</si>
  <si>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</si>
  <si>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</si>
  <si>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</si>
  <si>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</si>
  <si>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</si>
  <si>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</si>
  <si>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</si>
  <si>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</si>
  <si>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</si>
  <si>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</si>
  <si>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</si>
  <si>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</si>
  <si>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</si>
  <si>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</si>
  <si>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</si>
  <si>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</si>
  <si>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</si>
  <si>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</si>
  <si>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</si>
  <si>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</si>
  <si>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</si>
  <si>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</si>
  <si>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</si>
  <si>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</si>
  <si>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</si>
  <si>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</si>
  <si>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</si>
  <si>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</si>
  <si>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</si>
  <si>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</si>
  <si>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</si>
  <si>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</si>
  <si>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</si>
  <si>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</si>
  <si>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</si>
  <si>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</si>
  <si>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</si>
  <si>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</si>
  <si>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</si>
  <si>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</si>
  <si>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</si>
  <si>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</si>
  <si>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</si>
  <si>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</si>
  <si>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</si>
  <si>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</si>
  <si>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</si>
  <si>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</si>
  <si>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</si>
  <si>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</si>
  <si>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</si>
  <si>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</si>
  <si>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</si>
  <si>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</si>
  <si>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</si>
  <si>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</si>
  <si>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</si>
  <si>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</si>
  <si>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</si>
  <si>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</si>
  <si>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</si>
  <si>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</si>
  <si>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</si>
  <si>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</si>
  <si>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</si>
  <si>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</si>
  <si>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</si>
  <si>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</si>
  <si>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</si>
  <si>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</si>
  <si>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</si>
  <si>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</si>
  <si>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</si>
  <si>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</si>
  <si>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</si>
  <si>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</si>
  <si>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</si>
  <si>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</si>
  <si>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</si>
  <si>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</si>
  <si>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</si>
  <si>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</si>
  <si>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</si>
  <si>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</si>
  <si>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</si>
  <si>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</si>
  <si>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</si>
  <si>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</si>
  <si>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</si>
  <si>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</si>
  <si>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</si>
  <si>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</si>
  <si>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</si>
  <si>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</si>
  <si>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</si>
  <si>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</si>
  <si>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</si>
  <si>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</si>
  <si>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</si>
  <si>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</si>
  <si>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</si>
  <si>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</si>
  <si>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</si>
  <si>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</si>
  <si>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</si>
  <si>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</si>
  <si>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</si>
  <si>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</si>
  <si>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</si>
  <si>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</si>
  <si>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</si>
  <si>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</si>
  <si>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</si>
  <si>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</si>
  <si>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</si>
  <si>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</si>
  <si>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</si>
  <si>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</si>
  <si>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</si>
  <si>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</si>
  <si>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</si>
  <si>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</si>
  <si>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</si>
  <si>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</si>
  <si>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</si>
  <si>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</si>
  <si>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</si>
  <si>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</si>
  <si>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</si>
  <si>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</si>
  <si>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</si>
  <si>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</si>
  <si>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</si>
  <si>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</si>
  <si>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</si>
  <si>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</si>
  <si>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</si>
  <si>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</si>
  <si>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</si>
  <si>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</si>
  <si>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</si>
  <si>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</si>
  <si>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</si>
  <si>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</si>
  <si>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</si>
  <si>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</si>
  <si>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</si>
  <si>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</si>
  <si>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</si>
  <si>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</si>
  <si>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</si>
  <si>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</si>
  <si>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</si>
  <si>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</si>
  <si>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</si>
  <si>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</si>
  <si>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</si>
  <si>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</si>
  <si>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</si>
  <si>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</si>
  <si>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</si>
  <si>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</si>
  <si>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</si>
  <si>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</si>
  <si>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</si>
  <si>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</si>
  <si>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</si>
  <si>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</si>
  <si>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</si>
  <si>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</si>
  <si>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</si>
  <si>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</si>
  <si>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</si>
  <si>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</si>
  <si>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</si>
  <si>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</si>
  <si>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</si>
  <si>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</si>
  <si>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</si>
  <si>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</si>
  <si>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</si>
  <si>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</si>
  <si>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</si>
  <si>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</si>
  <si>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</si>
  <si>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</si>
  <si>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</si>
  <si>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</si>
  <si>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</si>
  <si>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</si>
  <si>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</si>
  <si>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</si>
  <si>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</si>
  <si>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</si>
  <si>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</si>
  <si>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</si>
  <si>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</si>
  <si>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</si>
  <si>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</si>
  <si>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</si>
  <si>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</si>
  <si>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</si>
  <si>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</si>
  <si>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</si>
  <si>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</si>
  <si>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</si>
  <si>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</si>
  <si>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</si>
  <si>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</si>
  <si>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</si>
  <si>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</si>
  <si>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</si>
  <si>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</si>
  <si>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</si>
  <si>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</si>
  <si>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</si>
  <si>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</si>
  <si>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</si>
  <si>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</si>
  <si>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</si>
  <si>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</si>
  <si>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</si>
  <si>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</si>
  <si>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</si>
  <si>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</si>
  <si>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</si>
  <si>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</si>
  <si>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</si>
  <si>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</si>
  <si>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</si>
  <si>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</si>
  <si>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</si>
  <si>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</si>
  <si>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</si>
  <si>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</si>
  <si>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</si>
  <si>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</si>
  <si>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</si>
  <si>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</si>
  <si>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</si>
  <si>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</si>
  <si>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</si>
  <si>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</si>
  <si>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</si>
  <si>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</si>
  <si>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</si>
  <si>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</si>
  <si>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</si>
  <si>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</si>
  <si>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</si>
  <si>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</si>
  <si>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</si>
  <si>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</si>
  <si>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</si>
  <si>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</si>
  <si>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</si>
  <si>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</si>
  <si>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</si>
  <si>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</si>
  <si>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</si>
  <si>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</si>
  <si>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</si>
  <si>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</si>
  <si>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</si>
  <si>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</si>
  <si>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</si>
  <si>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</si>
  <si>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</si>
  <si>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</si>
  <si>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</si>
  <si>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</si>
  <si>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</si>
  <si>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</si>
  <si>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</si>
  <si>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</si>
  <si>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</si>
  <si>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</si>
  <si>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</si>
  <si>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</si>
  <si>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</si>
  <si>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</si>
  <si>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</si>
  <si>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</si>
  <si>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</si>
  <si>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</si>
  <si>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</si>
  <si>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</si>
  <si>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</si>
  <si>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</si>
  <si>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</si>
  <si>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</si>
  <si>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</si>
  <si>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</si>
  <si>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</si>
  <si>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</si>
  <si>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</si>
  <si>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</si>
  <si>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</si>
  <si>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</si>
  <si>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</si>
  <si>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</si>
  <si>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</si>
  <si>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</si>
  <si>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</si>
  <si>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</si>
  <si>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</si>
  <si>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</si>
  <si>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</si>
  <si>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</si>
  <si>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</si>
  <si>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</si>
  <si>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</si>
  <si>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</si>
  <si>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</si>
  <si>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</si>
  <si>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</si>
  <si>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</si>
  <si>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</si>
  <si>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</si>
  <si>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</si>
  <si>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</si>
  <si>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</si>
  <si>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</si>
  <si>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</si>
  <si>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</si>
  <si>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</si>
  <si>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</si>
  <si>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</si>
  <si>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</si>
  <si>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</si>
  <si>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</si>
  <si>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</si>
  <si>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</si>
  <si>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</si>
  <si>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</si>
  <si>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</si>
  <si>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</si>
  <si>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</si>
  <si>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</si>
  <si>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</si>
  <si>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</si>
  <si>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</si>
  <si>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</si>
  <si>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</si>
  <si>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</si>
  <si>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</si>
  <si>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</si>
  <si>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</si>
  <si>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</si>
  <si>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</si>
  <si>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</si>
  <si>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</si>
  <si>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</si>
  <si>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</si>
  <si>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</si>
  <si>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</si>
  <si>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</si>
  <si>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</si>
  <si>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</si>
  <si>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</si>
  <si>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</si>
  <si>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</si>
  <si>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</si>
  <si>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</si>
  <si>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</si>
  <si>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</si>
  <si>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</si>
  <si>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</si>
  <si>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</si>
  <si>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</si>
  <si>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</si>
  <si>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</si>
  <si>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</si>
  <si>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</si>
  <si>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</si>
  <si>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</si>
  <si>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</si>
  <si>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</si>
  <si>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</si>
  <si>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</si>
  <si>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</si>
  <si>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</si>
  <si>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</si>
  <si>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</si>
  <si>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</si>
  <si>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</si>
  <si>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</si>
  <si>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</si>
  <si>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</si>
  <si>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</si>
  <si>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</si>
  <si>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</si>
  <si>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</si>
  <si>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</si>
  <si>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</si>
  <si>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</si>
  <si>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</si>
  <si>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</si>
  <si>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</si>
  <si>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</si>
  <si>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</si>
  <si>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</si>
  <si>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</si>
  <si>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</si>
  <si>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</si>
  <si>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</si>
  <si>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</si>
  <si>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</si>
  <si>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</si>
  <si>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</si>
  <si>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</si>
  <si>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</si>
  <si>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</si>
  <si>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</si>
  <si>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</si>
  <si>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</si>
  <si>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</si>
  <si>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</si>
  <si>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</si>
  <si>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</si>
  <si>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</si>
  <si>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</si>
  <si>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</si>
  <si>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</si>
  <si>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</si>
  <si>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</si>
  <si>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</si>
  <si>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</si>
  <si>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</si>
  <si>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</si>
  <si>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</si>
  <si>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</si>
  <si>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</si>
  <si>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</si>
  <si>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</si>
  <si>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</si>
  <si>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</si>
  <si>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</si>
  <si>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</si>
  <si>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</si>
  <si>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</si>
  <si>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</si>
  <si>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</si>
  <si>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</si>
  <si>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</si>
  <si>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</si>
  <si>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</si>
  <si>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</si>
  <si>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</si>
  <si>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</si>
  <si>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</si>
  <si>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</si>
  <si>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</si>
  <si>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</si>
  <si>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</si>
  <si>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</si>
  <si>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</si>
  <si>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</si>
  <si>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</si>
  <si>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</si>
  <si>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</si>
  <si>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</si>
  <si>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</si>
  <si>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</si>
  <si>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</si>
  <si>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</si>
  <si>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</si>
  <si>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</si>
  <si>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</si>
  <si>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</si>
  <si>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</si>
  <si>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</si>
  <si>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</si>
  <si>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</si>
  <si>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</si>
  <si>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</si>
  <si>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</si>
  <si>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</si>
  <si>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</si>
  <si>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</si>
  <si>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</si>
  <si>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</si>
  <si>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</si>
  <si>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</si>
  <si>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</si>
  <si>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</si>
  <si>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</si>
  <si>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</si>
  <si>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</si>
  <si>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</si>
  <si>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</si>
  <si>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</si>
  <si>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</si>
  <si>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</si>
  <si>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</si>
  <si>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</si>
  <si>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</si>
  <si>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</si>
  <si>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</si>
  <si>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</si>
  <si>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</si>
  <si>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</si>
  <si>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</si>
  <si>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</si>
  <si>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</si>
  <si>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</si>
  <si>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</si>
  <si>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</si>
  <si>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</si>
  <si>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</si>
  <si>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</si>
  <si>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</si>
  <si>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</si>
  <si>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</si>
  <si>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</si>
  <si>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</si>
  <si>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</si>
  <si>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</si>
  <si>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</si>
  <si>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</si>
  <si>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</si>
  <si>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</si>
  <si>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</si>
  <si>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</si>
  <si>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</si>
  <si>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</si>
  <si>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</si>
  <si>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</si>
  <si>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</si>
  <si>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</si>
  <si>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</si>
  <si>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</si>
  <si>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</si>
  <si>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</si>
  <si>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</si>
  <si>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</si>
  <si>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</si>
  <si>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</si>
  <si>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</si>
  <si>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</si>
  <si>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</si>
  <si>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</si>
  <si>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</si>
  <si>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</si>
  <si>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</si>
  <si>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</si>
  <si>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</si>
  <si>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</si>
  <si>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</si>
  <si>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</si>
  <si>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</si>
  <si>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</si>
  <si>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</si>
  <si>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</si>
  <si>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</si>
  <si>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</si>
  <si>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</si>
  <si>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</si>
  <si>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</si>
  <si>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</si>
  <si>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</si>
  <si>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</si>
  <si>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</si>
  <si>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</si>
  <si>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</si>
  <si>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</si>
  <si>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</si>
  <si>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</si>
  <si>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</si>
  <si>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</si>
  <si>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</si>
  <si>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</si>
  <si>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</si>
  <si>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</si>
  <si>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</si>
  <si>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</si>
  <si>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</si>
  <si>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</si>
  <si>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</si>
  <si>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</si>
  <si>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</si>
  <si>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</si>
  <si>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</si>
  <si>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</si>
  <si>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</si>
  <si>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</si>
  <si>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</si>
  <si>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</si>
  <si>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</si>
  <si>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</si>
  <si>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</si>
  <si>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</si>
  <si>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</si>
  <si>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</si>
  <si>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</si>
  <si>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</si>
  <si>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</si>
  <si>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</si>
  <si>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</si>
  <si>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</si>
  <si>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</si>
  <si>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</si>
  <si>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</si>
  <si>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</si>
  <si>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</si>
  <si>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</si>
  <si>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</si>
  <si>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</si>
  <si>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</si>
  <si>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</si>
  <si>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</si>
  <si>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</si>
  <si>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</si>
  <si>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</si>
  <si>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</si>
  <si>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</si>
  <si>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</si>
  <si>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</si>
  <si>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</si>
  <si>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</si>
  <si>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</si>
  <si>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</si>
  <si>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</si>
  <si>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</si>
  <si>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</si>
  <si>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</si>
  <si>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</si>
  <si>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</si>
  <si>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</si>
  <si>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</si>
  <si>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</si>
  <si>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</si>
  <si>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</si>
  <si>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</si>
  <si>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</si>
  <si>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</si>
  <si>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</si>
  <si>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</si>
  <si>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</si>
  <si>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</si>
  <si>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</si>
  <si>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</si>
  <si>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</si>
  <si>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</si>
  <si>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</si>
  <si>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</si>
  <si>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</si>
  <si>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</si>
  <si>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</si>
  <si>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</si>
  <si>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</si>
  <si>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</si>
  <si>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</si>
  <si>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</si>
  <si>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</si>
  <si>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</si>
  <si>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</si>
  <si>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</si>
  <si>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</si>
  <si>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</si>
  <si>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</si>
  <si>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</si>
  <si>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</si>
  <si>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</si>
  <si>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</si>
  <si>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</si>
  <si>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</si>
  <si>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</si>
  <si>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</si>
  <si>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</si>
  <si>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</si>
  <si>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</si>
  <si>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</si>
  <si>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</si>
  <si>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</si>
  <si>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</si>
  <si>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</si>
  <si>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</si>
  <si>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</si>
  <si>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</si>
  <si>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</si>
  <si>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</si>
  <si>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</si>
  <si>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</si>
  <si>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</si>
  <si>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</si>
  <si>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</si>
  <si>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</si>
  <si>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</si>
  <si>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</si>
  <si>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</si>
  <si>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</si>
  <si>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</si>
  <si>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</si>
  <si>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</si>
  <si>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</si>
  <si>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</si>
  <si>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</si>
  <si>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</si>
  <si>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</si>
  <si>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</si>
  <si>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</si>
  <si>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</si>
  <si>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</si>
  <si>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</si>
  <si>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</si>
  <si>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</si>
  <si>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</si>
  <si>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</si>
  <si>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</si>
  <si>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</si>
  <si>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</si>
  <si>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</si>
  <si>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</si>
  <si>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</si>
  <si>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</si>
  <si>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</si>
  <si>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</si>
  <si>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</si>
  <si>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</si>
  <si>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</si>
  <si>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</si>
  <si>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</si>
  <si>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</si>
  <si>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</si>
  <si>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</si>
  <si>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</si>
  <si>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</si>
  <si>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</si>
  <si>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</si>
  <si>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</si>
  <si>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</si>
  <si>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</si>
  <si>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</si>
  <si>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</si>
  <si>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</si>
  <si>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</si>
  <si>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</si>
  <si>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</si>
  <si>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</si>
  <si>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</si>
  <si>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</si>
  <si>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</si>
  <si>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</si>
  <si>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</si>
  <si>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</si>
  <si>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</si>
  <si>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</si>
  <si>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</si>
  <si>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</si>
  <si>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</si>
  <si>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</si>
  <si>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</si>
  <si>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</si>
  <si>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</si>
  <si>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</si>
  <si>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</si>
  <si>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</si>
  <si>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</si>
  <si>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</si>
  <si>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</si>
  <si>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</si>
  <si>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</si>
  <si>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</si>
  <si>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</si>
  <si>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</si>
  <si>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</si>
  <si>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</si>
  <si>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</si>
  <si>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</si>
  <si>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</si>
  <si>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</si>
  <si>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</si>
  <si>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</si>
  <si>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</si>
  <si>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</si>
  <si>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</si>
  <si>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</si>
  <si>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</si>
  <si>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</si>
  <si>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</si>
  <si>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</si>
  <si>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</si>
  <si>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</si>
  <si>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</si>
  <si>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</si>
  <si>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</si>
  <si>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</si>
  <si>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</si>
  <si>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</si>
  <si>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</si>
  <si>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</si>
  <si>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</si>
  <si>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</si>
  <si>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</si>
  <si>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</si>
  <si>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</si>
  <si>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</si>
  <si>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</si>
  <si>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</si>
  <si>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</si>
  <si>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</si>
  <si>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</si>
  <si>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</si>
  <si>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</si>
  <si>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</si>
  <si>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</si>
  <si>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</si>
  <si>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</si>
  <si>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</si>
  <si>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</si>
  <si>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</si>
  <si>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</si>
  <si>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</si>
  <si>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</si>
  <si>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</si>
  <si>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</si>
  <si>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</si>
  <si>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</si>
  <si>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</si>
  <si>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</si>
  <si>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</si>
  <si>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</si>
  <si>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</si>
  <si>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</si>
  <si>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</si>
  <si>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</si>
  <si>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</si>
  <si>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</si>
  <si>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</si>
  <si>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</si>
  <si>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</si>
  <si>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</si>
  <si>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</si>
  <si>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</si>
  <si>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</si>
  <si>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</si>
  <si>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</si>
  <si>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</si>
  <si>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</si>
  <si>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</si>
  <si>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</si>
  <si>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</si>
  <si>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</si>
  <si>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</si>
  <si>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</si>
  <si>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</si>
  <si>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</si>
  <si>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</si>
  <si>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</si>
  <si>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</si>
  <si>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</si>
  <si>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</si>
  <si>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</si>
  <si>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</si>
  <si>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</si>
  <si>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</si>
  <si>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</si>
  <si>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</si>
  <si>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</si>
  <si>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</si>
  <si>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</si>
  <si>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</si>
  <si>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</si>
  <si>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</si>
  <si>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</si>
  <si>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</si>
  <si>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</si>
  <si>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</si>
  <si>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</si>
  <si>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</si>
  <si>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</si>
  <si>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</si>
  <si>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</si>
  <si>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</si>
  <si>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</si>
  <si>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</si>
  <si>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</si>
  <si>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</si>
  <si>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</si>
  <si>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</si>
  <si>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</si>
  <si>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</si>
  <si>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</si>
  <si>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</si>
  <si>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</si>
  <si>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</si>
  <si>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</si>
  <si>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</si>
  <si>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</si>
  <si>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</si>
  <si>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</si>
  <si>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</si>
  <si>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</si>
  <si>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</si>
  <si>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</si>
  <si>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</si>
  <si>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</si>
  <si>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</si>
  <si>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</si>
  <si>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</si>
  <si>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</si>
  <si>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</si>
  <si>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</si>
  <si>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</si>
  <si>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</si>
  <si>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</si>
  <si>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</si>
  <si>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</si>
  <si>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</si>
  <si>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</si>
  <si>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</si>
  <si>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</si>
  <si>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</si>
  <si>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</si>
  <si>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</si>
  <si>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</si>
  <si>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</si>
  <si>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</si>
  <si>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</si>
  <si>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</si>
  <si>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</si>
  <si>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</si>
  <si>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</si>
  <si>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</si>
  <si>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</si>
  <si>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</si>
  <si>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</si>
  <si>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</si>
  <si>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</si>
  <si>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</si>
  <si>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</si>
  <si>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</si>
  <si>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</si>
  <si>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</si>
  <si>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</si>
  <si>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</si>
  <si>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</si>
  <si>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</si>
  <si>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</si>
  <si>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</si>
  <si>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</si>
  <si>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</si>
  <si>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</si>
  <si>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</si>
  <si>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</si>
  <si>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</si>
  <si>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</si>
  <si>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</si>
  <si>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</si>
  <si>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</si>
  <si>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</si>
  <si>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</si>
  <si>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</si>
  <si>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</si>
  <si>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</si>
  <si>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</si>
  <si>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</si>
  <si>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</si>
  <si>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</si>
  <si>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</si>
  <si>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</si>
  <si>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</si>
  <si>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</si>
  <si>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</si>
  <si>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</si>
  <si>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</si>
  <si>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</si>
  <si>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</si>
  <si>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</si>
  <si>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</si>
  <si>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</si>
  <si>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</si>
  <si>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</si>
  <si>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</si>
  <si>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</si>
  <si>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</si>
  <si>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</si>
  <si>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</si>
  <si>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</si>
  <si>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</si>
  <si>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</si>
  <si>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</si>
  <si>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</si>
  <si>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</si>
  <si>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</si>
  <si>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</si>
  <si>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</si>
  <si>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</si>
  <si>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</si>
  <si>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</si>
  <si>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</si>
  <si>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</si>
  <si>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</si>
  <si>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</si>
  <si>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</si>
  <si>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</si>
  <si>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</si>
  <si>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</si>
  <si>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</si>
  <si>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</si>
  <si>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</si>
  <si>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</si>
  <si>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</si>
  <si>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</si>
  <si>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</si>
  <si>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</si>
  <si>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</si>
  <si>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</si>
  <si>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</si>
  <si>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</si>
  <si>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</si>
  <si>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</si>
  <si>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</si>
  <si>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</si>
  <si>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</si>
  <si>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</si>
  <si>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</si>
  <si>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</si>
  <si>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</si>
  <si>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</si>
  <si>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</si>
  <si>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</si>
  <si>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</si>
  <si>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</si>
  <si>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</si>
  <si>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</si>
  <si>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</si>
  <si>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</si>
  <si>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</si>
  <si>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</si>
  <si>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</si>
  <si>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</si>
  <si>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</si>
  <si>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</si>
  <si>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</si>
  <si>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</si>
  <si>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</si>
  <si>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</si>
  <si>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</si>
  <si>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</si>
  <si>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</si>
  <si>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</si>
  <si>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</si>
  <si>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</si>
  <si>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</si>
  <si>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</si>
  <si>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</si>
  <si>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</si>
  <si>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</si>
  <si>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</si>
  <si>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</si>
  <si>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</si>
  <si>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</si>
  <si>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</si>
  <si>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</si>
  <si>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</si>
  <si>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</si>
  <si>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</si>
  <si>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</si>
  <si>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</si>
  <si>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</si>
  <si>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</si>
  <si>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</si>
  <si>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</si>
  <si>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</si>
  <si>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</si>
  <si>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</si>
  <si>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</si>
  <si>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</si>
  <si>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</si>
  <si>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</si>
  <si>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</si>
  <si>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</si>
  <si>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</si>
  <si>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</si>
  <si>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</si>
  <si>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</si>
  <si>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</si>
  <si>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</si>
  <si>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</si>
  <si>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</si>
  <si>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</si>
  <si>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</si>
  <si>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</si>
  <si>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</si>
  <si>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</si>
  <si>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</si>
  <si>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</si>
  <si>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</si>
  <si>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</si>
  <si>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</si>
  <si>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</si>
  <si>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</si>
  <si>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</si>
  <si>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</si>
  <si>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</si>
  <si>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</si>
  <si>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</si>
  <si>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</si>
  <si>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</si>
  <si>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</si>
  <si>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</si>
  <si>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</si>
  <si>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</si>
  <si>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</si>
  <si>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</si>
  <si>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</si>
  <si>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</si>
  <si>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</si>
  <si>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</si>
  <si>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</si>
  <si>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</si>
  <si>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</si>
  <si>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</si>
  <si>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</si>
  <si>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</si>
  <si>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</si>
  <si>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</si>
  <si>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</si>
  <si>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</si>
  <si>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</si>
  <si>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</si>
  <si>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</si>
  <si>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</si>
  <si>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</si>
  <si>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</si>
  <si>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</si>
  <si>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</si>
  <si>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</si>
  <si>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</si>
  <si>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</si>
  <si>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</si>
  <si>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</si>
  <si>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</si>
  <si>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</si>
  <si>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</si>
  <si>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</si>
  <si>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</si>
  <si>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</si>
  <si>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</si>
  <si>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</si>
  <si>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</si>
  <si>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</si>
  <si>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</si>
  <si>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</si>
  <si>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</si>
  <si>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</si>
  <si>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</si>
  <si>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</si>
  <si>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</si>
  <si>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</si>
  <si>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</si>
  <si>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</si>
  <si>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</si>
  <si>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</si>
  <si>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</si>
  <si>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</si>
  <si>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</si>
  <si>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</si>
  <si>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</si>
  <si>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</si>
  <si>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</si>
  <si>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</si>
  <si>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</si>
  <si>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</si>
  <si>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</si>
  <si>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</si>
  <si>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</si>
  <si>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</si>
  <si>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</si>
  <si>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</si>
  <si>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</si>
  <si>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</si>
  <si>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</si>
  <si>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</si>
  <si>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</si>
  <si>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</si>
  <si>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</si>
  <si>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</si>
  <si>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</si>
  <si>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</si>
  <si>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</si>
  <si>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</si>
  <si>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</si>
  <si>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</si>
  <si>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</si>
  <si>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</si>
  <si>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</si>
  <si>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</si>
  <si>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</si>
  <si>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</si>
  <si>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</si>
  <si>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</si>
  <si>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</si>
  <si>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</si>
  <si>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</si>
  <si>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</si>
  <si>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</si>
  <si>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</si>
  <si>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</si>
  <si>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</si>
  <si>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</si>
  <si>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</si>
  <si>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</si>
  <si>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</si>
  <si>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</si>
  <si>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</si>
  <si>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</si>
  <si>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</si>
  <si>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</si>
  <si>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</si>
  <si>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</si>
  <si>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</si>
  <si>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</si>
  <si>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</si>
  <si>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</si>
  <si>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</si>
  <si>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</si>
  <si>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</si>
  <si>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</si>
  <si>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</si>
  <si>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</si>
  <si>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</si>
  <si>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</si>
  <si>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</si>
  <si>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</si>
  <si>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</si>
  <si>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</si>
  <si>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</si>
  <si>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</si>
  <si>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</si>
  <si>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</si>
  <si>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</si>
  <si>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</si>
  <si>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</si>
  <si>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</si>
  <si>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</si>
  <si>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</si>
  <si>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</si>
  <si>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</si>
  <si>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</si>
  <si>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</si>
  <si>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</si>
  <si>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</si>
  <si>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</si>
  <si>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</si>
  <si>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</si>
  <si>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</si>
  <si>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</si>
  <si>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</si>
  <si>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</si>
  <si>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</si>
  <si>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</si>
  <si>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</si>
  <si>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</si>
  <si>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</si>
  <si>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</si>
  <si>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</si>
  <si>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</si>
  <si>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</si>
  <si>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</si>
  <si>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</si>
  <si>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</si>
  <si>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</si>
  <si>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</si>
  <si>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</si>
  <si>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</si>
  <si>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</si>
  <si>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</si>
  <si>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</si>
  <si>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</si>
  <si>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</si>
  <si>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</si>
  <si>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</si>
  <si>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</si>
  <si>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</si>
  <si>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</si>
  <si>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</si>
  <si>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</si>
  <si>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</si>
  <si>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</si>
  <si>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</si>
  <si>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</si>
  <si>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</si>
  <si>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</si>
  <si>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</si>
  <si>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</si>
  <si>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</si>
  <si>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</si>
  <si>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</si>
  <si>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</si>
  <si>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</si>
  <si>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</si>
  <si>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</si>
  <si>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</si>
  <si>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</si>
  <si>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</si>
  <si>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</si>
  <si>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</si>
  <si>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</si>
  <si>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</si>
  <si>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</si>
  <si>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</si>
  <si>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</si>
  <si>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</si>
  <si>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</si>
  <si>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</si>
  <si>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</si>
  <si>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</si>
  <si>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</si>
  <si>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</si>
  <si>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</si>
  <si>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</si>
  <si>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</si>
  <si>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</si>
  <si>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</si>
  <si>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</si>
  <si>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</si>
  <si>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</si>
  <si>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</si>
  <si>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</si>
  <si>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</si>
  <si>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</si>
  <si>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</si>
  <si>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</si>
  <si>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</si>
  <si>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</si>
  <si>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</si>
  <si>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</si>
  <si>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</si>
  <si>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</si>
  <si>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</si>
  <si>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</si>
  <si>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</si>
  <si>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</si>
  <si>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</si>
  <si>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</si>
  <si>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</si>
  <si>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</si>
  <si>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</si>
  <si>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</si>
  <si>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</si>
  <si>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</si>
  <si>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</si>
  <si>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</si>
  <si>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</si>
  <si>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</si>
  <si>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</si>
  <si>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</si>
  <si>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</si>
  <si>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</si>
  <si>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</si>
  <si>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</si>
  <si>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</si>
  <si>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</si>
  <si>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</si>
  <si>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</si>
  <si>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</si>
  <si>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</si>
  <si>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</si>
  <si>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</si>
  <si>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</si>
  <si>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</si>
  <si>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</si>
  <si>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</si>
  <si>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</si>
  <si>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</si>
  <si>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</si>
  <si>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</si>
  <si>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</si>
  <si>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</si>
  <si>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</si>
  <si>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</si>
  <si>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</si>
  <si>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</si>
  <si>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</si>
  <si>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</si>
  <si>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</si>
  <si>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</si>
  <si>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</si>
  <si>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</si>
  <si>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</si>
  <si>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</si>
  <si>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</si>
  <si>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</si>
  <si>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</si>
  <si>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</si>
  <si>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</si>
  <si>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</si>
  <si>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</si>
  <si>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</si>
  <si>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</si>
  <si>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</si>
  <si>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</si>
  <si>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</si>
  <si>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</si>
  <si>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</si>
  <si>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</si>
  <si>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</si>
  <si>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</si>
  <si>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</si>
  <si>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</si>
  <si>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</si>
  <si>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</si>
  <si>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</si>
  <si>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</si>
  <si>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</si>
  <si>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</si>
  <si>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</si>
  <si>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</si>
  <si>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</si>
  <si>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</si>
  <si>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</si>
  <si>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</si>
  <si>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</si>
  <si>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</si>
  <si>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</si>
  <si>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</si>
  <si>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</si>
  <si>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</si>
  <si>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</si>
  <si>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</si>
  <si>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</si>
  <si>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</si>
  <si>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</si>
  <si>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</si>
  <si>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</si>
  <si>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</si>
  <si>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</si>
  <si>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</si>
  <si>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</si>
  <si>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</si>
  <si>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</si>
  <si>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</si>
  <si>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</si>
  <si>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</si>
  <si>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</si>
  <si>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</si>
  <si>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</si>
  <si>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</si>
  <si>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</si>
  <si>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</si>
  <si>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</si>
  <si>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</si>
  <si>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</si>
  <si>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</si>
  <si>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</si>
  <si>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</si>
  <si>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</si>
  <si>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</si>
  <si>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</si>
  <si>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</si>
  <si>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</si>
  <si>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</si>
  <si>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</si>
  <si>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</si>
  <si>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</si>
  <si>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</si>
  <si>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</si>
  <si>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</si>
  <si>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</si>
  <si>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</si>
  <si>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</si>
  <si>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</si>
  <si>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</si>
  <si>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</si>
  <si>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</si>
  <si>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</si>
  <si>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</si>
  <si>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</si>
  <si>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</si>
  <si>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</si>
  <si>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</si>
  <si>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</si>
  <si>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</si>
  <si>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</si>
  <si>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</si>
  <si>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</si>
  <si>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</si>
  <si>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</si>
  <si>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</si>
  <si>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</si>
  <si>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</si>
  <si>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</si>
  <si>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</si>
  <si>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</si>
  <si>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</si>
  <si>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</si>
  <si>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</si>
  <si>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</si>
  <si>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</si>
  <si>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</si>
  <si>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</si>
  <si>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</si>
  <si>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</si>
  <si>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</si>
  <si>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</si>
  <si>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</si>
  <si>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</si>
  <si>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</si>
  <si>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</si>
  <si>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</si>
  <si>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</si>
  <si>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</si>
  <si>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</si>
  <si>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</si>
  <si>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</si>
  <si>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</si>
  <si>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</si>
  <si>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</si>
  <si>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</si>
  <si>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</si>
  <si>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</si>
  <si>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</si>
  <si>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</si>
  <si>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</si>
  <si>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</si>
  <si>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</si>
  <si>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</si>
  <si>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</si>
  <si>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</si>
  <si>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</si>
  <si>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</si>
  <si>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</si>
  <si>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</si>
  <si>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</si>
  <si>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</si>
  <si>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</si>
  <si>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</si>
  <si>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</si>
  <si>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</si>
  <si>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</si>
  <si>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</si>
  <si>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</si>
  <si>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</si>
  <si>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</si>
  <si>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</si>
  <si>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</si>
  <si>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</si>
  <si>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</si>
  <si>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</si>
  <si>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</si>
  <si>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</si>
  <si>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</si>
  <si>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</si>
  <si>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</si>
  <si>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</si>
  <si>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</si>
  <si>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</si>
  <si>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</si>
  <si>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</si>
  <si>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</si>
  <si>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</si>
  <si>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</si>
  <si>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</si>
  <si>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</si>
  <si>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</si>
  <si>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</si>
  <si>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</si>
  <si>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</si>
  <si>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</si>
  <si>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</si>
  <si>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</si>
  <si>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</si>
  <si>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</si>
  <si>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</si>
  <si>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</si>
  <si>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</si>
  <si>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</si>
  <si>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</si>
  <si>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</si>
  <si>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</si>
  <si>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</si>
  <si>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</si>
  <si>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</si>
  <si>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</si>
  <si>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</si>
  <si>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</si>
  <si>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</si>
  <si>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</si>
  <si>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</si>
  <si>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</si>
  <si>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</si>
  <si>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</si>
  <si>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</si>
  <si>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</si>
  <si>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</si>
  <si>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</si>
  <si>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</si>
  <si>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</si>
  <si>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</si>
  <si>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</si>
  <si>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</si>
  <si>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</si>
  <si>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</si>
  <si>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</si>
  <si>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</si>
  <si>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</si>
  <si>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</si>
  <si>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</si>
  <si>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</si>
  <si>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</si>
  <si>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</si>
  <si>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</si>
  <si>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</si>
  <si>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</si>
  <si>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</si>
  <si>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</si>
  <si>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</si>
  <si>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</si>
  <si>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</si>
  <si>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</si>
  <si>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</si>
  <si>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</si>
  <si>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</si>
  <si>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</si>
  <si>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</si>
  <si>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</si>
  <si>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</si>
  <si>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</si>
  <si>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</si>
  <si>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</si>
  <si>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</si>
  <si>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</si>
  <si>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</si>
  <si>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</si>
  <si>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</si>
  <si>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</si>
  <si>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</si>
  <si>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</si>
  <si>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</si>
  <si>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</si>
  <si>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</si>
  <si>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</si>
  <si>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</si>
  <si>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</si>
  <si>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</si>
  <si>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</si>
  <si>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</si>
  <si>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</si>
  <si>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</si>
  <si>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</si>
  <si>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</si>
  <si>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</si>
  <si>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</si>
  <si>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</si>
  <si>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</si>
  <si>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</si>
  <si>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</si>
  <si>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</si>
  <si>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</si>
  <si>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</si>
  <si>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</si>
  <si>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</si>
  <si>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</si>
  <si>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</si>
  <si>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</si>
  <si>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</si>
  <si>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</si>
  <si>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</si>
  <si>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</si>
  <si>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</si>
  <si>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</si>
  <si>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</si>
  <si>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</si>
  <si>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</si>
  <si>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</si>
  <si>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</si>
  <si>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</si>
  <si>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</si>
  <si>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</si>
  <si>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</si>
  <si>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</si>
  <si>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</si>
  <si>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</si>
  <si>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</si>
  <si>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</si>
  <si>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</si>
  <si>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</si>
  <si>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</si>
  <si>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</si>
  <si>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</si>
  <si>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</si>
  <si>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</si>
  <si>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</si>
  <si>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</si>
  <si>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</si>
  <si>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</si>
  <si>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</si>
  <si>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</si>
  <si>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</si>
  <si>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</si>
  <si>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</si>
  <si>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</si>
  <si>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</si>
  <si>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</si>
  <si>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</si>
  <si>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</si>
  <si>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</si>
  <si>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</si>
  <si>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</si>
  <si>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</si>
  <si>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</si>
  <si>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</si>
  <si>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</si>
  <si>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</si>
  <si>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</si>
  <si>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</si>
  <si>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</si>
  <si>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</si>
  <si>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</si>
  <si>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</si>
  <si>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</si>
  <si>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</si>
  <si>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</si>
  <si>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</si>
  <si>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</si>
  <si>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</si>
  <si>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</si>
  <si>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</si>
  <si>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</si>
  <si>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</si>
  <si>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</si>
  <si>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</si>
  <si>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</si>
  <si>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</si>
  <si>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</si>
  <si>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</si>
  <si>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</si>
  <si>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</si>
  <si>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</si>
  <si>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</si>
  <si>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</si>
  <si>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</si>
  <si>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</si>
  <si>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</si>
  <si>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</si>
  <si>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</si>
  <si>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</si>
  <si>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</si>
  <si>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</si>
  <si>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</si>
  <si>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</si>
  <si>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</si>
  <si>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</si>
  <si>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</si>
  <si>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</si>
  <si>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</si>
  <si>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</si>
  <si>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</si>
  <si>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</si>
  <si>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</si>
  <si>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</si>
  <si>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</si>
  <si>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</si>
  <si>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</si>
  <si>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</si>
  <si>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</si>
  <si>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</si>
  <si>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</si>
  <si>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</si>
  <si>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</si>
  <si>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</si>
  <si>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</si>
  <si>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</si>
  <si>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</si>
  <si>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</si>
  <si>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</si>
  <si>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</si>
  <si>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</si>
  <si>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</si>
  <si>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</si>
  <si>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</si>
  <si>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</si>
  <si>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</si>
  <si>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</si>
  <si>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</si>
  <si>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</si>
  <si>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</si>
  <si>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</si>
  <si>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</si>
  <si>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</si>
  <si>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</si>
  <si>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</si>
  <si>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</si>
  <si>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</si>
  <si>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</si>
  <si>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</si>
  <si>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</si>
  <si>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</si>
  <si>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</si>
  <si>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</si>
  <si>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</si>
  <si>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</si>
  <si>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</si>
  <si>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</si>
  <si>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</si>
  <si>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</si>
  <si>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</si>
  <si>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</si>
  <si>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</si>
  <si>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</si>
  <si>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</si>
  <si>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</si>
  <si>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</si>
  <si>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</si>
  <si>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</si>
  <si>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</si>
  <si>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</si>
  <si>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</si>
  <si>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</si>
  <si>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</si>
  <si>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</si>
  <si>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</si>
  <si>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</si>
  <si>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</si>
  <si>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</si>
  <si>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</si>
  <si>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</si>
  <si>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</si>
  <si>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</si>
  <si>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</si>
  <si>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</si>
  <si>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</si>
  <si>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</si>
  <si>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</si>
  <si>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</si>
  <si>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</si>
  <si>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</si>
  <si>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</si>
  <si>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</si>
  <si>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</si>
  <si>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</si>
  <si>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</si>
  <si>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</si>
  <si>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</si>
  <si>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</si>
  <si>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</si>
  <si>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</si>
  <si>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</si>
  <si>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</si>
  <si>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</si>
  <si>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</si>
  <si>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</si>
  <si>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</si>
  <si>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</si>
  <si>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</si>
  <si>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</si>
  <si>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</si>
  <si>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</si>
  <si>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</si>
  <si>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</si>
  <si>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</si>
  <si>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</si>
  <si>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</si>
  <si>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</si>
  <si>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</si>
  <si>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</si>
  <si>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</si>
  <si>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</si>
  <si>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</si>
  <si>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</si>
  <si>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</si>
  <si>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</si>
  <si>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</si>
  <si>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</si>
  <si>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</si>
  <si>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</si>
  <si>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</si>
  <si>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</si>
  <si>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</si>
  <si>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</si>
  <si>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</si>
  <si>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</si>
  <si>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</si>
  <si>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</si>
  <si>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</si>
  <si>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</si>
  <si>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</si>
  <si>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</si>
  <si>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</si>
  <si>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</si>
  <si>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</si>
  <si>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</si>
  <si>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</si>
  <si>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</si>
  <si>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</si>
  <si>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</si>
  <si>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</si>
  <si>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</si>
  <si>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</si>
  <si>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</si>
  <si>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</si>
  <si>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</si>
  <si>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</si>
  <si>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</si>
  <si>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</si>
  <si>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</si>
  <si>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</si>
  <si>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</si>
  <si>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</si>
  <si>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</si>
  <si>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</si>
  <si>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</si>
  <si>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</si>
  <si>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</si>
  <si>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</si>
  <si>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</si>
  <si>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</si>
  <si>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</si>
  <si>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</si>
  <si>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</si>
  <si>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</si>
  <si>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</si>
  <si>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</si>
  <si>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</si>
  <si>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</si>
  <si>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</si>
  <si>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</si>
  <si>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</si>
  <si>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</si>
  <si>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</si>
  <si>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</si>
  <si>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</si>
  <si>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</si>
  <si>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</si>
  <si>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</si>
  <si>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</si>
  <si>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</si>
  <si>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</si>
  <si>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</si>
  <si>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</si>
  <si>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</si>
  <si>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</si>
  <si>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</si>
  <si>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</si>
  <si>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</si>
  <si>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</si>
  <si>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</si>
  <si>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</si>
  <si>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</si>
  <si>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</si>
  <si>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</si>
  <si>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</si>
  <si>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</si>
  <si>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</si>
  <si>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</si>
  <si>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</si>
  <si>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</si>
  <si>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</si>
  <si>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</si>
  <si>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</si>
  <si>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</si>
  <si>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</si>
  <si>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</si>
  <si>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</si>
  <si>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</si>
  <si>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</si>
  <si>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</si>
  <si>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</si>
  <si>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</si>
  <si>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</si>
  <si>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</si>
  <si>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</si>
  <si>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</si>
  <si>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</si>
  <si>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</si>
  <si>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</si>
  <si>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</si>
  <si>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</si>
  <si>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</si>
  <si>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</si>
  <si>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</si>
  <si>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</si>
  <si>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</si>
  <si>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</si>
  <si>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</si>
  <si>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</si>
  <si>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</si>
  <si>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</si>
  <si>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</si>
  <si>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</si>
  <si>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</si>
  <si>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</si>
  <si>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</si>
  <si>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</si>
  <si>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</si>
  <si>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</si>
  <si>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</si>
  <si>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</si>
  <si>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</si>
  <si>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</si>
  <si>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</si>
  <si>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</si>
  <si>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</si>
  <si>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</si>
  <si>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</si>
  <si>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</si>
  <si>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</si>
  <si>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</si>
  <si>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</si>
  <si>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</si>
  <si>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</si>
  <si>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</si>
  <si>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</si>
  <si>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</si>
  <si>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</si>
  <si>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</si>
  <si>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</si>
  <si>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</si>
  <si>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</si>
  <si>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</si>
  <si>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</si>
  <si>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</si>
  <si>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</si>
  <si>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</si>
  <si>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</si>
  <si>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</si>
  <si>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</si>
  <si>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</si>
  <si>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</si>
  <si>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</si>
  <si>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</si>
  <si>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</si>
  <si>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</si>
  <si>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</si>
  <si>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</si>
  <si>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</si>
  <si>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</si>
  <si>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</si>
  <si>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</si>
  <si>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</si>
  <si>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</si>
  <si>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</si>
  <si>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</si>
  <si>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</si>
  <si>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</si>
  <si>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</si>
  <si>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</si>
  <si>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</si>
  <si>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</si>
  <si>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</si>
  <si>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</si>
  <si>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</si>
  <si>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</si>
  <si>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</si>
  <si>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</si>
  <si>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</si>
  <si>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</si>
  <si>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</si>
  <si>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</si>
  <si>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</si>
  <si>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</si>
  <si>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</si>
  <si>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</si>
  <si>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</si>
  <si>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</si>
  <si>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</si>
  <si>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</si>
  <si>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</si>
  <si>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</si>
  <si>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</si>
  <si>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</si>
  <si>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</si>
  <si>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</si>
  <si>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</si>
  <si>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</si>
  <si>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</si>
  <si>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</si>
  <si>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</si>
  <si>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</si>
  <si>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</si>
  <si>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</si>
  <si>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</si>
  <si>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</si>
  <si>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</si>
  <si>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</si>
  <si>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</si>
  <si>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</si>
  <si>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</si>
  <si>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</si>
  <si>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</si>
  <si>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</si>
  <si>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</si>
  <si>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</si>
  <si>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</si>
  <si>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</si>
  <si>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</si>
  <si>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</si>
  <si>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</si>
  <si>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</si>
  <si>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</si>
  <si>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</si>
  <si>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</si>
  <si>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</si>
  <si>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</si>
  <si>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</si>
  <si>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</si>
  <si>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</si>
  <si>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</si>
  <si>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</si>
  <si>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</si>
  <si>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</si>
  <si>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</si>
  <si>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</si>
  <si>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</si>
  <si>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</si>
  <si>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</si>
  <si>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</si>
  <si>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</si>
  <si>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</si>
  <si>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</si>
  <si>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</si>
  <si>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</si>
  <si>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</si>
  <si>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</si>
  <si>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</si>
  <si>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</si>
  <si>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</si>
  <si>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</si>
  <si>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</si>
  <si>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</si>
  <si>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</si>
  <si>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</si>
  <si>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</si>
  <si>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</si>
  <si>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</si>
  <si>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</si>
  <si>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</si>
  <si>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</si>
  <si>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</si>
  <si>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</si>
  <si>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</si>
  <si>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</si>
  <si>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</si>
  <si>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</si>
  <si>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</si>
  <si>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</si>
  <si>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</si>
  <si>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</si>
  <si>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</si>
  <si>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</si>
  <si>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</si>
  <si>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</si>
  <si>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</si>
  <si>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</si>
  <si>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</si>
  <si>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</si>
  <si>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</si>
  <si>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</si>
  <si>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</si>
  <si>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</si>
  <si>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</si>
  <si>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</si>
  <si>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</si>
  <si>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</si>
  <si>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</si>
  <si>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</si>
  <si>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</si>
  <si>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</si>
  <si>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</si>
  <si>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</si>
  <si>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</si>
  <si>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</si>
  <si>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</si>
  <si>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</si>
  <si>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</si>
  <si>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</si>
  <si>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</si>
  <si>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</si>
  <si>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</si>
  <si>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</si>
  <si>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</si>
  <si>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</si>
  <si>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</si>
  <si>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</si>
  <si>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</si>
  <si>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</si>
  <si>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</si>
  <si>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</si>
  <si>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</si>
  <si>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</si>
  <si>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</si>
  <si>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</si>
  <si>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</si>
  <si>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</si>
  <si>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</si>
  <si>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</si>
  <si>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</si>
  <si>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</si>
  <si>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</si>
  <si>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</si>
  <si>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</si>
  <si>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</si>
  <si>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</si>
  <si>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</si>
  <si>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</si>
  <si>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</si>
  <si>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</si>
  <si>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</si>
  <si>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</si>
  <si>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</si>
  <si>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</si>
  <si>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</si>
  <si>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</si>
  <si>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</si>
  <si>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</si>
  <si>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</si>
  <si>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</si>
  <si>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</si>
  <si>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</si>
  <si>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</si>
  <si>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</si>
  <si>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</si>
  <si>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</si>
  <si>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</si>
  <si>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</si>
  <si>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</si>
  <si>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</si>
  <si>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</si>
  <si>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</si>
  <si>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</si>
  <si>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</si>
  <si>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</si>
  <si>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</si>
  <si>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</si>
  <si>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</si>
  <si>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</si>
  <si>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</si>
  <si>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</si>
  <si>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</si>
  <si>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</si>
  <si>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</si>
  <si>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</si>
  <si>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</si>
  <si>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</si>
  <si>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</si>
  <si>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</si>
  <si>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</si>
  <si>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</si>
  <si>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</si>
  <si>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</si>
  <si>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</si>
  <si>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</si>
  <si>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</si>
  <si>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</si>
  <si>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</si>
  <si>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</si>
  <si>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</si>
  <si>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</si>
  <si>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</si>
  <si>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</si>
  <si>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</si>
  <si>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</si>
  <si>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</si>
  <si>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</si>
  <si>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</si>
  <si>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</si>
  <si>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</si>
  <si>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</si>
  <si>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</si>
  <si>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</si>
  <si>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</si>
  <si>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</si>
  <si>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</si>
  <si>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</si>
  <si>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</si>
  <si>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</si>
  <si>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</si>
  <si>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</si>
  <si>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</si>
  <si>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</si>
  <si>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</si>
  <si>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</si>
  <si>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</si>
  <si>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</si>
  <si>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</si>
  <si>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</si>
  <si>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</si>
  <si>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</si>
  <si>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</si>
  <si>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</si>
  <si>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</si>
  <si>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</si>
  <si>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</si>
  <si>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</si>
  <si>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</si>
  <si>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</si>
  <si>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</si>
  <si>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</si>
  <si>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</si>
  <si>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</si>
  <si>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</si>
  <si>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</si>
  <si>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</si>
  <si>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</si>
  <si>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</si>
  <si>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</si>
  <si>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</si>
  <si>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</si>
  <si>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</si>
  <si>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</si>
  <si>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</si>
  <si>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</si>
  <si>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</si>
  <si>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</si>
  <si>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</si>
  <si>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</si>
  <si>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</si>
  <si>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</si>
  <si>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</si>
  <si>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</si>
  <si>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</si>
  <si>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</si>
  <si>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</si>
  <si>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</si>
  <si>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</si>
  <si>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</si>
  <si>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</si>
  <si>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</si>
  <si>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</si>
  <si>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</si>
  <si>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</si>
  <si>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</si>
  <si>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</si>
  <si>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</si>
  <si>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</si>
  <si>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</si>
  <si>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</si>
  <si>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</si>
  <si>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</si>
  <si>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</si>
  <si>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</si>
  <si>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</si>
  <si>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</si>
  <si>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</si>
  <si>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</si>
  <si>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</si>
  <si>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</si>
  <si>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</si>
  <si>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</si>
  <si>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</si>
  <si>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</si>
  <si>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</si>
  <si>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</si>
  <si>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</si>
  <si>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</si>
  <si>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</si>
  <si>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</si>
  <si>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</si>
  <si>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</si>
  <si>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</si>
  <si>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</si>
  <si>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</si>
  <si>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</si>
  <si>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</si>
  <si>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</si>
  <si>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</si>
  <si>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</si>
  <si>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</si>
  <si>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</si>
  <si>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</si>
  <si>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</si>
  <si>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</si>
  <si>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</si>
  <si>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</si>
  <si>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</si>
  <si>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</si>
  <si>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</si>
  <si>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</si>
  <si>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</si>
  <si>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</si>
  <si>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</si>
  <si>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</si>
  <si>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</si>
  <si>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</si>
  <si>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</si>
  <si>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</si>
  <si>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</si>
  <si>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</si>
  <si>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</si>
  <si>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</si>
  <si>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</si>
  <si>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</si>
  <si>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</si>
  <si>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</si>
  <si>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</si>
  <si>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</si>
  <si>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</si>
  <si>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</si>
  <si>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</si>
  <si>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</si>
  <si>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</si>
  <si>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</si>
  <si>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</si>
  <si>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</si>
  <si>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</si>
  <si>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</si>
  <si>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</si>
  <si>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</si>
  <si>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</si>
  <si>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</si>
  <si>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</si>
  <si>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</si>
  <si>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</si>
  <si>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</si>
  <si>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</si>
  <si>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</si>
  <si>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</si>
  <si>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</si>
  <si>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</si>
  <si>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</si>
  <si>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</si>
  <si>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</si>
  <si>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</si>
  <si>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</si>
  <si>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</si>
  <si>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</si>
  <si>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</si>
  <si>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</si>
  <si>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</si>
  <si>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</si>
  <si>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</si>
  <si>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</si>
  <si>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</si>
  <si>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</si>
  <si>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</si>
  <si>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</si>
  <si>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</si>
  <si>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</si>
  <si>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</si>
  <si>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</si>
  <si>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</si>
  <si>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</si>
  <si>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</si>
  <si>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</si>
  <si>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</si>
  <si>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</si>
  <si>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</si>
  <si>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</si>
  <si>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</si>
  <si>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</si>
  <si>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</si>
  <si>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</si>
  <si>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</si>
  <si>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</si>
  <si>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</si>
  <si>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</si>
  <si>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</si>
  <si>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</si>
  <si>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</si>
  <si>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</si>
  <si>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</si>
  <si>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</si>
  <si>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</si>
  <si>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</si>
  <si>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</si>
  <si>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</si>
  <si>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</si>
  <si>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</si>
  <si>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</si>
  <si>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</si>
  <si>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</si>
  <si>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</si>
  <si>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</si>
  <si>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</si>
  <si>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</si>
  <si>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</si>
  <si>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</si>
  <si>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</si>
  <si>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</si>
  <si>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</si>
  <si>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</si>
  <si>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</si>
  <si>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</si>
  <si>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</si>
  <si>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</si>
  <si>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</si>
  <si>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</si>
  <si>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</si>
  <si>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</si>
  <si>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</si>
  <si>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</si>
  <si>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</si>
  <si>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</si>
  <si>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</si>
  <si>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</si>
  <si>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</si>
  <si>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</si>
  <si>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</si>
  <si>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</si>
  <si>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</si>
  <si>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</si>
  <si>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</si>
  <si>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</si>
  <si>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</si>
  <si>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</si>
  <si>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</si>
  <si>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</si>
  <si>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</si>
  <si>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</si>
  <si>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</si>
  <si>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</si>
  <si>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</si>
  <si>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</si>
  <si>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</si>
  <si>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</si>
  <si>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</si>
  <si>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</si>
  <si>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</si>
  <si>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</si>
  <si>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</si>
  <si>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</si>
  <si>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</si>
  <si>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</si>
  <si>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</si>
  <si>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</si>
  <si>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</si>
  <si>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</si>
  <si>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</si>
  <si>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</si>
  <si>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</si>
  <si>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</si>
  <si>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</si>
  <si>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</si>
  <si>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</si>
  <si>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</si>
  <si>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</si>
  <si>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</si>
  <si>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</si>
  <si>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</si>
  <si>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</si>
  <si>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</si>
  <si>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</si>
  <si>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</si>
  <si>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</si>
  <si>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</si>
  <si>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</si>
  <si>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</si>
  <si>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</si>
  <si>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</si>
  <si>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</si>
  <si>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</si>
  <si>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</si>
  <si>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</si>
  <si>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</si>
  <si>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</si>
  <si>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</si>
  <si>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</si>
  <si>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</si>
  <si>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</si>
  <si>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</si>
  <si>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</si>
  <si>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</si>
  <si>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</si>
  <si>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</si>
  <si>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</si>
  <si>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</si>
  <si>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</si>
  <si>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</si>
  <si>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</si>
  <si>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</si>
  <si>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</si>
  <si>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</si>
  <si>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</si>
  <si>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</si>
  <si>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</si>
  <si>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</si>
  <si>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</si>
  <si>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</si>
  <si>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</si>
  <si>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</si>
  <si>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</si>
  <si>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</si>
  <si>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</si>
  <si>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</si>
  <si>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</si>
  <si>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</si>
  <si>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</si>
  <si>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</si>
  <si>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</si>
  <si>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</si>
  <si>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</si>
  <si>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</si>
  <si>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</si>
  <si>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</si>
  <si>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</si>
  <si>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</si>
  <si>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</si>
  <si>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</si>
  <si>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</si>
  <si>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</si>
  <si>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</si>
  <si>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</si>
  <si>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</si>
  <si>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</si>
  <si>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</si>
  <si>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</si>
  <si>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</si>
  <si>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</si>
  <si>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</si>
  <si>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</si>
  <si>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</si>
  <si>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</si>
  <si>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</si>
  <si>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</si>
  <si>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</si>
  <si>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</si>
  <si>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</si>
  <si>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</si>
  <si>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</si>
  <si>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</si>
  <si>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</si>
  <si>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</si>
  <si>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</si>
  <si>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</si>
  <si>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</si>
  <si>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</si>
  <si>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</si>
  <si>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</si>
  <si>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</si>
  <si>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</si>
  <si>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</si>
  <si>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</si>
  <si>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</si>
  <si>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</si>
  <si>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</si>
  <si>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</si>
  <si>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</si>
  <si>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</si>
  <si>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</si>
  <si>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</si>
  <si>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</si>
  <si>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</si>
  <si>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</si>
  <si>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</si>
  <si>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</si>
  <si>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</si>
  <si>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</si>
  <si>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</si>
  <si>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</si>
  <si>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</si>
  <si>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</si>
  <si>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</si>
  <si>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</si>
  <si>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</si>
  <si>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</si>
  <si>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</si>
  <si>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</si>
  <si>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</si>
  <si>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</si>
  <si>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</si>
  <si>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</si>
  <si>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</si>
  <si>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</si>
  <si>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</si>
  <si>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</si>
  <si>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</si>
  <si>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</si>
  <si>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</si>
  <si>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</si>
  <si>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</si>
  <si>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</si>
  <si>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</si>
  <si>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</si>
  <si>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</si>
  <si>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</si>
  <si>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</si>
  <si>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</si>
  <si>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</si>
  <si>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</si>
  <si>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</si>
  <si>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</si>
  <si>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</si>
  <si>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</si>
  <si>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</si>
  <si>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</si>
  <si>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</si>
  <si>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</si>
  <si>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</si>
  <si>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</si>
  <si>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</si>
  <si>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</si>
  <si>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</si>
  <si>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</si>
  <si>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</si>
  <si>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</si>
  <si>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</si>
  <si>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</si>
  <si>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</si>
  <si>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</si>
  <si>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</si>
  <si>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</si>
  <si>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</si>
  <si>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</si>
  <si>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</si>
  <si>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</si>
  <si>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</si>
  <si>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</si>
  <si>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</si>
  <si>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</si>
  <si>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</si>
  <si>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</si>
  <si>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</si>
  <si>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</si>
  <si>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</si>
  <si>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</si>
  <si>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</si>
  <si>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</si>
  <si>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</si>
  <si>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</si>
  <si>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</si>
  <si>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</si>
  <si>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</si>
  <si>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</si>
  <si>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</si>
  <si>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</si>
  <si>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</si>
  <si>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</si>
  <si>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</si>
  <si>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</si>
  <si>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</si>
  <si>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</si>
  <si>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</si>
  <si>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</si>
  <si>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</si>
  <si>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</si>
  <si>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</si>
  <si>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</si>
  <si>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</si>
  <si>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</si>
  <si>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</si>
  <si>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</si>
  <si>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</si>
  <si>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</si>
  <si>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</si>
  <si>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</si>
  <si>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</si>
  <si>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</si>
  <si>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</si>
  <si>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</si>
  <si>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</si>
  <si>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</si>
  <si>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</si>
  <si>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</si>
  <si>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</si>
  <si>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</si>
  <si>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</si>
  <si>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</si>
  <si>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</si>
  <si>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</si>
  <si>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</si>
  <si>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</si>
  <si>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</si>
  <si>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</si>
  <si>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</si>
  <si>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</si>
  <si>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</si>
  <si>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</si>
  <si>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</si>
  <si>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</si>
  <si>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</si>
  <si>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</si>
  <si>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</si>
  <si>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</si>
  <si>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</si>
  <si>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</si>
  <si>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</si>
  <si>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</si>
  <si>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</si>
  <si>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</si>
  <si>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</si>
  <si>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</si>
  <si>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</si>
  <si>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</si>
  <si>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</si>
  <si>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</si>
  <si>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</si>
  <si>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</si>
  <si>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</si>
  <si>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</si>
  <si>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</si>
  <si>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</si>
  <si>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</si>
  <si>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</si>
  <si>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</si>
  <si>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</si>
  <si>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</si>
  <si>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</si>
  <si>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</si>
  <si>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</si>
  <si>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</si>
  <si>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</si>
  <si>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</si>
  <si>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</si>
  <si>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</si>
  <si>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</si>
  <si>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</si>
  <si>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</si>
  <si>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</si>
  <si>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</si>
  <si>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</si>
  <si>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</si>
  <si>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</si>
  <si>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</si>
  <si>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</si>
  <si>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</si>
  <si>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</si>
  <si>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</si>
  <si>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</si>
  <si>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</si>
  <si>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</si>
  <si>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</si>
  <si>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</si>
  <si>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</si>
  <si>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</si>
  <si>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</si>
  <si>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</si>
  <si>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</si>
  <si>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</si>
  <si>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</si>
  <si>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</si>
  <si>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</si>
  <si>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</si>
  <si>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</si>
  <si>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</si>
  <si>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</si>
  <si>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</si>
  <si>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</si>
  <si>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</si>
  <si>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</si>
  <si>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</si>
  <si>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</si>
  <si>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</si>
  <si>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</si>
  <si>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</si>
  <si>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</si>
  <si>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</si>
  <si>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</si>
  <si>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</si>
  <si>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</si>
  <si>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</si>
  <si>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</si>
  <si>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</si>
  <si>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</si>
  <si>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</si>
  <si>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</si>
  <si>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</si>
  <si>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</si>
  <si>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</si>
  <si>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</si>
  <si>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</si>
  <si>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</si>
  <si>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</si>
  <si>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</si>
  <si>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</si>
  <si>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</si>
  <si>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</si>
  <si>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</si>
  <si>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</si>
  <si>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</si>
  <si>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</si>
  <si>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</si>
  <si>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</si>
  <si>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</si>
  <si>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</si>
  <si>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</si>
  <si>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</si>
  <si>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</si>
  <si>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</si>
  <si>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</si>
  <si>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</si>
  <si>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</si>
  <si>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</si>
  <si>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</si>
  <si>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</si>
  <si>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</si>
  <si>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</si>
  <si>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</si>
  <si>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</si>
  <si>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</si>
  <si>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</si>
  <si>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</si>
  <si>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</si>
  <si>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</si>
  <si>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</si>
  <si>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</si>
  <si>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</si>
  <si>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</si>
  <si>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</si>
  <si>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</si>
  <si>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</si>
  <si>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</si>
  <si>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</si>
  <si>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</si>
  <si>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</si>
  <si>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</si>
  <si>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</si>
  <si>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</si>
  <si>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</si>
  <si>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</si>
  <si>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</si>
  <si>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</si>
  <si>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</si>
  <si>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</si>
  <si>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</si>
  <si>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</si>
  <si>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</si>
  <si>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</si>
  <si>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</si>
  <si>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</si>
  <si>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</si>
  <si>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</si>
  <si>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</si>
  <si>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</si>
  <si>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</si>
  <si>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</si>
  <si>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</si>
  <si>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</si>
  <si>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</si>
  <si>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</si>
  <si>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</si>
  <si>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</si>
  <si>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</si>
  <si>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</si>
  <si>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</si>
  <si>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</si>
  <si>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</si>
  <si>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</si>
  <si>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</si>
  <si>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</si>
  <si>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</si>
  <si>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</si>
  <si>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</si>
  <si>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</si>
  <si>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</si>
  <si>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</si>
  <si>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</si>
  <si>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</si>
  <si>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</si>
  <si>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</si>
  <si>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</si>
  <si>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</si>
  <si>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</si>
  <si>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</si>
  <si>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</si>
  <si>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</si>
  <si>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</si>
  <si>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</si>
  <si>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</si>
  <si>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</si>
  <si>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</si>
  <si>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</si>
  <si>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</si>
  <si>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</si>
  <si>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</si>
  <si>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</si>
  <si>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</si>
  <si>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</si>
  <si>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</si>
  <si>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</si>
  <si>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</si>
  <si>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</si>
  <si>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</si>
  <si>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</si>
  <si>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</si>
  <si>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</si>
  <si>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</si>
  <si>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</si>
  <si>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</si>
  <si>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</si>
  <si>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</si>
  <si>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</si>
  <si>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</si>
  <si>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</si>
  <si>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</si>
  <si>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</si>
  <si>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</si>
  <si>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</si>
  <si>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</si>
  <si>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</si>
  <si>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</si>
  <si>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</si>
  <si>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</si>
  <si>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</si>
  <si>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</si>
  <si>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</si>
  <si>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</si>
  <si>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</si>
  <si>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</si>
  <si>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</si>
  <si>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</si>
  <si>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</si>
  <si>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</si>
  <si>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</si>
  <si>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</si>
  <si>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</si>
  <si>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</si>
  <si>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</si>
  <si>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</si>
  <si>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</si>
  <si>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</si>
  <si>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</si>
  <si>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</si>
  <si>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</si>
  <si>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</si>
  <si>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</si>
  <si>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</si>
  <si>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</si>
  <si>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</si>
  <si>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</si>
  <si>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</si>
  <si>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</si>
  <si>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</si>
  <si>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</si>
  <si>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</si>
  <si>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</si>
  <si>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</si>
  <si>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</si>
  <si>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</si>
  <si>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</si>
  <si>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</si>
  <si>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</si>
  <si>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</si>
  <si>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</si>
  <si>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</si>
  <si>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</si>
  <si>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</si>
  <si>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</si>
  <si>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</si>
  <si>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</si>
  <si>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</si>
  <si>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</si>
  <si>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</si>
  <si>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</si>
  <si>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</si>
  <si>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</si>
  <si>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</si>
  <si>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</si>
  <si>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</si>
  <si>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</si>
  <si>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</si>
  <si>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</si>
  <si>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</si>
  <si>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</si>
  <si>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</si>
  <si>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</si>
  <si>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</si>
  <si>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</si>
  <si>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</si>
  <si>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</si>
  <si>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</si>
  <si>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</si>
  <si>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</si>
  <si>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</si>
  <si>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</si>
  <si>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</si>
  <si>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</si>
  <si>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</si>
  <si>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</si>
  <si>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</si>
  <si>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</si>
  <si>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</si>
  <si>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</si>
  <si>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</si>
  <si>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</si>
  <si>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</si>
  <si>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</si>
  <si>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</si>
  <si>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</si>
  <si>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</si>
  <si>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</si>
  <si>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</si>
  <si>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</si>
  <si>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</si>
  <si>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</si>
  <si>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</si>
  <si>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</si>
  <si>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</si>
  <si>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</si>
  <si>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</si>
  <si>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</si>
  <si>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</si>
  <si>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</si>
  <si>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</si>
  <si>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</si>
  <si>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</si>
  <si>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</si>
  <si>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</si>
  <si>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</si>
  <si>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</si>
  <si>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</si>
  <si>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</si>
  <si>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</si>
  <si>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</si>
  <si>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</si>
  <si>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</si>
  <si>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</si>
  <si>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</si>
  <si>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</si>
  <si>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</si>
  <si>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</si>
  <si>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</si>
  <si>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</si>
  <si>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</si>
  <si>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</si>
  <si>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</si>
  <si>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</si>
  <si>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</si>
  <si>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</si>
  <si>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</si>
  <si>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</si>
  <si>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</si>
  <si>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</si>
  <si>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</si>
  <si>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</si>
  <si>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</si>
  <si>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</si>
  <si>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</si>
  <si>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</si>
  <si>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</si>
  <si>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</si>
  <si>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</si>
  <si>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</si>
  <si>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</si>
  <si>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</si>
  <si>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</si>
  <si>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</si>
  <si>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</si>
  <si>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</si>
  <si>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</si>
  <si>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</si>
  <si>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</si>
  <si>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</si>
  <si>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</si>
  <si>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</si>
  <si>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</si>
  <si>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</si>
  <si>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</si>
  <si>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</si>
  <si>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</si>
  <si>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</si>
  <si>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</si>
  <si>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</si>
  <si>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</si>
  <si>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</si>
  <si>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</si>
  <si>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</si>
  <si>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</si>
  <si>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</si>
  <si>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</si>
  <si>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</si>
  <si>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</si>
  <si>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</si>
  <si>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</si>
  <si>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</si>
  <si>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</si>
  <si>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</si>
  <si>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</si>
  <si>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</si>
  <si>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</si>
  <si>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</si>
  <si>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</si>
  <si>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</si>
  <si>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</si>
  <si>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</si>
  <si>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</si>
  <si>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</si>
  <si>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</si>
  <si>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</si>
  <si>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</si>
  <si>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</si>
  <si>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</si>
  <si>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</si>
  <si>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</si>
  <si>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</si>
  <si>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</si>
  <si>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</si>
  <si>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</si>
  <si>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</si>
  <si>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</si>
  <si>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</si>
  <si>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</si>
  <si>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</si>
  <si>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</si>
  <si>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</si>
  <si>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</si>
  <si>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</si>
  <si>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</si>
  <si>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</si>
  <si>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</si>
  <si>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</si>
  <si>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</si>
  <si>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</si>
  <si>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</si>
  <si>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</si>
  <si>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</si>
  <si>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</si>
  <si>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</si>
  <si>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</si>
  <si>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</si>
  <si>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</si>
  <si>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</si>
  <si>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</si>
  <si>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</si>
  <si>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</si>
  <si>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</si>
  <si>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</si>
  <si>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</si>
  <si>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</si>
  <si>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</si>
  <si>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</si>
  <si>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</si>
  <si>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</si>
  <si>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</si>
  <si>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</si>
  <si>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</si>
  <si>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</si>
  <si>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</si>
  <si>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</si>
  <si>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</si>
  <si>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</si>
  <si>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</si>
  <si>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</si>
  <si>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</si>
  <si>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</si>
  <si>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</si>
  <si>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</si>
  <si>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</si>
  <si>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</si>
  <si>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</si>
  <si>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</si>
  <si>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</si>
  <si>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</si>
  <si>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</si>
  <si>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</si>
  <si>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</si>
  <si>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</si>
  <si>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</si>
  <si>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</si>
  <si>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</si>
  <si>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</si>
  <si>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</si>
  <si>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</si>
  <si>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</si>
  <si>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</si>
  <si>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</si>
  <si>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</si>
  <si>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</si>
  <si>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</si>
  <si>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</si>
  <si>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</si>
  <si>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</si>
  <si>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</si>
  <si>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</si>
  <si>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</si>
  <si>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</si>
  <si>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</si>
  <si>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</si>
  <si>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</si>
  <si>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</si>
  <si>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</si>
  <si>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</si>
  <si>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</si>
  <si>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</si>
  <si>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</si>
  <si>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</si>
  <si>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</si>
  <si>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</si>
  <si>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</si>
  <si>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</si>
  <si>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</si>
  <si>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</si>
  <si>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</si>
  <si>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</si>
  <si>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</si>
  <si>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</si>
  <si>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</si>
  <si>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</si>
  <si>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</si>
  <si>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</si>
  <si>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</si>
  <si>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</si>
  <si>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</si>
  <si>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</si>
  <si>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</si>
  <si>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</si>
  <si>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</si>
  <si>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</si>
  <si>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</si>
  <si>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</si>
  <si>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</si>
  <si>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</si>
  <si>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</si>
  <si>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</si>
  <si>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</si>
  <si>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</si>
  <si>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</si>
  <si>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</si>
  <si>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</si>
  <si>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</si>
  <si>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</si>
  <si>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</si>
  <si>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</si>
  <si>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</si>
  <si>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</si>
  <si>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</si>
  <si>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</si>
  <si>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</si>
  <si>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</si>
  <si>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</si>
  <si>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</si>
  <si>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</si>
  <si>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</si>
  <si>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</si>
  <si>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</si>
  <si>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</si>
  <si>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</si>
  <si>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</si>
  <si>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</si>
  <si>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</si>
  <si>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</si>
  <si>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</si>
  <si>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</si>
  <si>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</si>
  <si>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</si>
  <si>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</si>
  <si>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</si>
  <si>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</si>
  <si>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</si>
  <si>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</si>
  <si>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</si>
  <si>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</si>
  <si>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</si>
  <si>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</si>
  <si>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</si>
  <si>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</si>
  <si>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</si>
  <si>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</si>
  <si>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</si>
  <si>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</si>
  <si>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</si>
  <si>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</si>
  <si>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</si>
  <si>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</si>
  <si>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</si>
  <si>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</si>
  <si>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</si>
  <si>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</si>
  <si>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</si>
  <si>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</si>
  <si>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</si>
  <si>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</si>
  <si>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</si>
  <si>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</si>
  <si>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</si>
  <si>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</si>
  <si>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</si>
  <si>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</si>
  <si>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</si>
  <si>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</si>
  <si>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</si>
  <si>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</si>
  <si>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</si>
  <si>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</si>
  <si>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</si>
  <si>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</si>
  <si>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</si>
  <si>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</si>
  <si>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</si>
  <si>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</si>
  <si>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</si>
  <si>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</si>
  <si>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</si>
  <si>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</si>
  <si>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</si>
  <si>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</si>
  <si>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</si>
  <si>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</si>
  <si>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</si>
  <si>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</si>
  <si>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</si>
  <si>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</si>
  <si>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</si>
  <si>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</si>
  <si>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</si>
  <si>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</si>
  <si>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</si>
  <si>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</si>
  <si>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</si>
  <si>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</si>
  <si>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</si>
  <si>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</si>
  <si>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</si>
  <si>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</si>
  <si>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</si>
  <si>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</si>
  <si>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</si>
  <si>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</si>
  <si>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</si>
  <si>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</si>
  <si>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</si>
  <si>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</si>
  <si>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</si>
  <si>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</si>
  <si>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</si>
  <si>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</si>
  <si>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</si>
  <si>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</si>
  <si>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</si>
  <si>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</si>
  <si>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</si>
  <si>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</si>
  <si>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</si>
  <si>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</si>
  <si>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</si>
  <si>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</si>
  <si>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</si>
  <si>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</si>
  <si>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</si>
  <si>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</si>
  <si>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</si>
  <si>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</si>
  <si>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</si>
  <si>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</si>
  <si>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</si>
  <si>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</si>
  <si>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</si>
  <si>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</si>
  <si>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</si>
  <si>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</si>
  <si>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</si>
  <si>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</si>
  <si>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</si>
  <si>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</si>
  <si>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</si>
  <si>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</si>
  <si>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</si>
  <si>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</si>
  <si>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</si>
  <si>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</si>
  <si>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</si>
  <si>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</si>
  <si>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</si>
  <si>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</si>
  <si>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</si>
  <si>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</si>
  <si>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</si>
  <si>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</si>
  <si>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</si>
  <si>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</si>
  <si>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</si>
  <si>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</si>
  <si>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</si>
  <si>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</si>
  <si>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</si>
  <si>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</si>
  <si>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</si>
  <si>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</si>
  <si>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</si>
  <si>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</si>
  <si>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</si>
  <si>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</si>
  <si>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</si>
  <si>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</si>
  <si>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</si>
  <si>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</si>
  <si>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</si>
  <si>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</si>
  <si>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</si>
  <si>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</si>
  <si>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</si>
  <si>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</si>
  <si>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</si>
  <si>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</si>
  <si>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</si>
  <si>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</si>
  <si>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</si>
  <si>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</si>
  <si>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</si>
  <si>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</si>
  <si>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</si>
  <si>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</si>
  <si>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</si>
  <si>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</si>
  <si>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</si>
  <si>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</si>
  <si>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</si>
  <si>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</si>
  <si>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</si>
  <si>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</si>
  <si>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</si>
  <si>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</si>
  <si>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</si>
  <si>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</si>
  <si>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</si>
  <si>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</si>
  <si>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</si>
  <si>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</si>
  <si>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</si>
  <si>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</si>
  <si>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</si>
  <si>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</si>
  <si>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</si>
  <si>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</si>
  <si>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</si>
  <si>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</si>
  <si>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</si>
  <si>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</si>
  <si>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</si>
  <si>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</si>
  <si>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</si>
  <si>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</si>
  <si>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</si>
  <si>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</si>
  <si>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</si>
  <si>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</si>
  <si>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</si>
  <si>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</si>
  <si>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</si>
  <si>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</si>
  <si>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</si>
  <si>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</si>
  <si>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</si>
  <si>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</si>
  <si>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</si>
  <si>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</si>
  <si>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</si>
  <si>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</si>
  <si>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</si>
  <si>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</si>
  <si>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</si>
  <si>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</si>
  <si>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</si>
  <si>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</si>
  <si>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</si>
  <si>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</si>
  <si>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</si>
  <si>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</si>
  <si>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</si>
  <si>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</si>
  <si>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</si>
  <si>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</si>
  <si>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</si>
  <si>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</si>
  <si>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</si>
  <si>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</si>
  <si>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</si>
  <si>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</si>
  <si>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</si>
  <si>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</si>
  <si>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</si>
  <si>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</si>
  <si>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</si>
  <si>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</si>
  <si>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</si>
  <si>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</si>
  <si>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</si>
  <si>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</si>
  <si>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</si>
  <si>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</si>
  <si>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</si>
  <si>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</si>
  <si>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</si>
  <si>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</si>
  <si>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</si>
  <si>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</si>
  <si>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</si>
  <si>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</si>
  <si>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</si>
  <si>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</si>
  <si>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</si>
  <si>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</si>
  <si>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</si>
  <si>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</si>
  <si>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</si>
  <si>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</si>
  <si>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</si>
  <si>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</si>
  <si>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</si>
  <si>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</si>
  <si>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</si>
  <si>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</si>
  <si>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</si>
  <si>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</si>
  <si>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</si>
  <si>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</si>
  <si>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</si>
  <si>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</si>
  <si>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</si>
  <si>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</si>
  <si>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</si>
  <si>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</si>
  <si>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</si>
  <si>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</si>
  <si>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</si>
  <si>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</si>
  <si>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</si>
  <si>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</si>
  <si>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</si>
  <si>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</si>
  <si>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</si>
  <si>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</si>
  <si>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</si>
  <si>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</si>
  <si>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</si>
  <si>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</si>
  <si>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</si>
  <si>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</si>
  <si>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</si>
  <si>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</si>
  <si>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</si>
  <si>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</si>
  <si>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</si>
  <si>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</si>
  <si>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</si>
  <si>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</si>
  <si>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</si>
  <si>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</si>
  <si>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</si>
  <si>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</si>
  <si>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</si>
  <si>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</si>
  <si>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</si>
  <si>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</si>
  <si>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</si>
  <si>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</si>
  <si>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</si>
  <si>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</si>
  <si>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</si>
  <si>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</si>
  <si>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</si>
  <si>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</si>
  <si>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</si>
  <si>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</si>
  <si>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</si>
  <si>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</si>
  <si>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</si>
  <si>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</si>
  <si>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</si>
  <si>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</si>
  <si>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</si>
  <si>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</si>
  <si>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</si>
  <si>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</si>
  <si>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</si>
  <si>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</si>
  <si>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</si>
  <si>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</si>
  <si>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</si>
  <si>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</si>
  <si>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</si>
  <si>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</si>
  <si>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</si>
  <si>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</si>
  <si>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</si>
  <si>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</si>
  <si>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</si>
  <si>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</si>
  <si>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</si>
  <si>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</si>
  <si>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</si>
  <si>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</si>
  <si>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</si>
  <si>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</si>
  <si>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</si>
  <si>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</si>
  <si>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</si>
  <si>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</si>
  <si>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</si>
  <si>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</si>
  <si>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</si>
  <si>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</si>
  <si>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</si>
  <si>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</si>
  <si>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</si>
  <si>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</si>
  <si>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</si>
  <si>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</si>
  <si>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</si>
  <si>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</si>
  <si>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</si>
  <si>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</si>
  <si>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</si>
  <si>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</si>
  <si>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</si>
  <si>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</si>
  <si>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</si>
  <si>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</si>
  <si>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</si>
  <si>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</si>
  <si>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</si>
  <si>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</si>
  <si>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</si>
  <si>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</si>
  <si>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</si>
  <si>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</si>
  <si>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</si>
  <si>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</si>
  <si>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</si>
  <si>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</si>
  <si>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</si>
  <si>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</si>
  <si>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</si>
  <si>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</si>
  <si>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</si>
  <si>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</si>
  <si>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</si>
  <si>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</si>
  <si>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</si>
  <si>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</si>
  <si>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</si>
  <si>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</si>
  <si>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</si>
  <si>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</si>
  <si>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</si>
  <si>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</si>
  <si>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</si>
  <si>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</si>
  <si>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</si>
  <si>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</si>
  <si>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</si>
  <si>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</si>
  <si>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</si>
  <si>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</si>
  <si>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</si>
  <si>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</si>
  <si>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</si>
  <si>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</si>
  <si>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</si>
  <si>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</si>
  <si>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</si>
  <si>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</si>
  <si>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</si>
  <si>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</si>
  <si>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</si>
  <si>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</si>
  <si>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</si>
  <si>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</si>
  <si>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</si>
  <si>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</si>
  <si>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</si>
  <si>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</si>
  <si>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</si>
  <si>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</si>
  <si>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</si>
  <si>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</si>
  <si>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</si>
  <si>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</si>
  <si>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</si>
  <si>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</si>
  <si>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</si>
  <si>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</si>
  <si>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</si>
  <si>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</si>
  <si>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</si>
  <si>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</si>
  <si>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</si>
  <si>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</si>
  <si>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</si>
  <si>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</si>
  <si>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</si>
  <si>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</si>
  <si>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</si>
  <si>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</si>
  <si>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</si>
  <si>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</si>
  <si>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</si>
  <si>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</si>
  <si>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</si>
  <si>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</si>
  <si>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</si>
  <si>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</si>
  <si>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</si>
  <si>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</si>
  <si>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</si>
  <si>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</si>
  <si>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</si>
  <si>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</si>
  <si>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</si>
  <si>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</si>
  <si>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</si>
  <si>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</si>
  <si>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</si>
  <si>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</si>
  <si>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</si>
  <si>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</si>
  <si>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</si>
  <si>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</si>
  <si>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</si>
  <si>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</si>
  <si>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</si>
  <si>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</si>
  <si>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</si>
  <si>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</si>
  <si>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</si>
  <si>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</si>
  <si>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</si>
  <si>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</si>
  <si>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</si>
  <si>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</si>
  <si>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</si>
  <si>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</si>
  <si>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</si>
  <si>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</si>
  <si>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</si>
  <si>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</si>
  <si>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</si>
  <si>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</si>
  <si>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</si>
  <si>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</si>
  <si>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</si>
  <si>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</si>
  <si>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</si>
  <si>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</si>
  <si>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</si>
  <si>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</si>
  <si>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</si>
  <si>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</si>
  <si>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</si>
  <si>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</si>
  <si>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</si>
  <si>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</si>
  <si>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</si>
  <si>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</si>
  <si>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</si>
  <si>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</si>
  <si>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</si>
  <si>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</si>
  <si>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</si>
  <si>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</si>
  <si>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</si>
  <si>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</si>
  <si>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</si>
  <si>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</si>
  <si>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</si>
  <si>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</si>
  <si>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</si>
  <si>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</si>
  <si>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</si>
  <si>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</si>
  <si>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</si>
  <si>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</si>
  <si>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</si>
  <si>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</si>
  <si>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</si>
  <si>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</si>
  <si>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</si>
  <si>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</si>
  <si>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</si>
  <si>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</si>
  <si>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</si>
  <si>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</si>
  <si>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</si>
  <si>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</si>
  <si>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</si>
  <si>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</si>
  <si>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</si>
  <si>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</si>
  <si>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</si>
  <si>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</si>
  <si>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</si>
  <si>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</si>
  <si>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</si>
  <si>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</si>
  <si>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</si>
  <si>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</si>
  <si>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</si>
  <si>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</si>
  <si>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</si>
  <si>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</si>
  <si>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</si>
  <si>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</si>
  <si>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</si>
  <si>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</si>
  <si>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</si>
  <si>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</si>
  <si>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</si>
  <si>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</si>
  <si>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</si>
  <si>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</si>
  <si>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</si>
  <si>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</si>
  <si>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</si>
  <si>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</si>
  <si>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</si>
  <si>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</si>
  <si>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</si>
  <si>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</si>
  <si>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</si>
  <si>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</si>
  <si>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</si>
  <si>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</si>
  <si>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</si>
  <si>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</si>
  <si>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</si>
  <si>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</si>
  <si>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</si>
  <si>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</si>
  <si>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</si>
  <si>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</si>
  <si>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</si>
  <si>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</si>
  <si>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</si>
  <si>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</si>
  <si>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</si>
  <si>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</si>
  <si>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</si>
  <si>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</si>
  <si>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</si>
  <si>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</si>
  <si>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</si>
  <si>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</si>
  <si>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</si>
  <si>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</si>
  <si>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</si>
  <si>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</si>
  <si>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</si>
  <si>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</si>
  <si>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</si>
  <si>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</si>
  <si>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</si>
  <si>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</si>
  <si>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</si>
  <si>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</si>
  <si>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</si>
  <si>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</si>
  <si>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</si>
  <si>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</si>
  <si>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</si>
  <si>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</si>
  <si>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</si>
  <si>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</si>
  <si>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</si>
  <si>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</si>
  <si>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</si>
  <si>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</si>
  <si>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</si>
  <si>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</si>
  <si>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</si>
  <si>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</si>
  <si>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</si>
  <si>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</si>
  <si>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</si>
  <si>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</si>
  <si>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</si>
  <si>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</si>
  <si>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</si>
  <si>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</si>
  <si>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</si>
  <si>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</si>
  <si>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</si>
  <si>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</si>
  <si>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</si>
  <si>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</si>
  <si>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</si>
  <si>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</si>
  <si>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</si>
  <si>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</si>
  <si>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</si>
  <si>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</si>
  <si>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</si>
  <si>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</si>
  <si>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</si>
  <si>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</si>
  <si>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</si>
  <si>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</si>
  <si>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</si>
  <si>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</si>
  <si>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</si>
  <si>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</si>
  <si>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</si>
  <si>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</si>
  <si>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</si>
  <si>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</si>
  <si>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</si>
  <si>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</si>
  <si>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</si>
  <si>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</si>
  <si>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</si>
  <si>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</si>
  <si>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</si>
  <si>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</si>
  <si>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</si>
  <si>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</si>
  <si>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</si>
  <si>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</si>
  <si>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</si>
  <si>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</si>
  <si>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</si>
  <si>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</si>
  <si>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</si>
  <si>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</si>
  <si>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</si>
  <si>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</si>
  <si>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</si>
  <si>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</si>
  <si>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</si>
  <si>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</si>
  <si>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</si>
  <si>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</si>
  <si>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</si>
  <si>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</si>
  <si>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</si>
  <si>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</si>
  <si>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</si>
  <si>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</si>
  <si>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</si>
  <si>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</si>
  <si>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</si>
  <si>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</si>
  <si>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</si>
  <si>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</si>
  <si>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</si>
  <si>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</si>
  <si>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</si>
  <si>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</si>
  <si>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</si>
  <si>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</si>
  <si>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</si>
  <si>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</si>
  <si>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</si>
  <si>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</si>
  <si>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</si>
  <si>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</si>
  <si>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</si>
  <si>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</si>
  <si>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</si>
  <si>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</si>
  <si>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</si>
  <si>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</si>
  <si>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</si>
  <si>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</si>
  <si>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</si>
  <si>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</si>
  <si>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</si>
  <si>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</si>
  <si>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</si>
  <si>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</si>
  <si>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</si>
  <si>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</si>
  <si>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</si>
  <si>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</si>
  <si>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</si>
  <si>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</si>
  <si>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</si>
  <si>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</si>
  <si>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</si>
  <si>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</si>
  <si>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</si>
  <si>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</si>
  <si>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</si>
  <si>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</si>
  <si>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</si>
  <si>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</si>
  <si>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</si>
  <si>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</si>
  <si>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</si>
  <si>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</si>
  <si>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</si>
  <si>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</si>
  <si>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</si>
  <si>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</si>
  <si>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</si>
  <si>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</si>
  <si>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</si>
  <si>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</si>
  <si>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</si>
  <si>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</si>
  <si>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</si>
  <si>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</si>
  <si>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</si>
  <si>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</si>
  <si>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</si>
  <si>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</si>
  <si>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</si>
  <si>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</si>
  <si>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</si>
  <si>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</si>
  <si>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</si>
  <si>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</si>
  <si>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</si>
  <si>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</si>
  <si>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</si>
  <si>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</si>
  <si>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</si>
  <si>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</si>
  <si>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</si>
  <si>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</si>
  <si>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</si>
  <si>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</si>
  <si>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</si>
  <si>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</si>
  <si>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</si>
  <si>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</si>
  <si>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</si>
  <si>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</si>
  <si>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</si>
  <si>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</si>
  <si>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</si>
  <si>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</si>
  <si>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</si>
  <si>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</si>
  <si>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</si>
  <si>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</si>
  <si>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</si>
  <si>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</si>
  <si>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</si>
  <si>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</si>
  <si>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</si>
  <si>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</si>
  <si>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</si>
  <si>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</si>
  <si>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</si>
  <si>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</si>
  <si>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</si>
  <si>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</si>
  <si>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</si>
  <si>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</si>
  <si>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</si>
  <si>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</si>
  <si>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</si>
  <si>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</si>
  <si>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</si>
  <si>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</si>
  <si>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</si>
  <si>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</si>
  <si>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</si>
  <si>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</si>
  <si>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</si>
  <si>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</si>
  <si>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</si>
  <si>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</si>
  <si>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</si>
  <si>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</si>
  <si>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</si>
  <si>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</si>
  <si>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</si>
  <si>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</si>
  <si>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</si>
  <si>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</si>
  <si>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</si>
  <si>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</si>
  <si>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</si>
  <si>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</si>
  <si>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</si>
  <si>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</si>
  <si>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</si>
  <si>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</si>
  <si>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</si>
  <si>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</si>
  <si>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</si>
  <si>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</si>
  <si>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</si>
  <si>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</si>
  <si>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</si>
  <si>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</si>
  <si>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</si>
  <si>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</si>
  <si>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</si>
  <si>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</si>
  <si>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</si>
  <si>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</si>
  <si>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</si>
  <si>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</si>
  <si>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</si>
  <si>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</si>
  <si>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</si>
  <si>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</si>
  <si>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</si>
  <si>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</si>
  <si>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</si>
  <si>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</si>
  <si>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</si>
  <si>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</si>
  <si>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</si>
  <si>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</si>
  <si>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</si>
  <si>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</si>
  <si>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</si>
  <si>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</si>
  <si>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</si>
  <si>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</si>
  <si>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</si>
  <si>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</si>
  <si>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</si>
  <si>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</si>
  <si>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</si>
  <si>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</si>
  <si>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</si>
  <si>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</si>
  <si>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</si>
  <si>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</si>
  <si>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</si>
  <si>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</si>
  <si>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</si>
  <si>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</si>
  <si>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</si>
  <si>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</si>
  <si>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</si>
  <si>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</si>
  <si>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</si>
  <si>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</si>
  <si>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</si>
  <si>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</si>
  <si>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</si>
  <si>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</si>
  <si>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</si>
  <si>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</si>
  <si>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</si>
  <si>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</si>
  <si>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</si>
  <si>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</si>
  <si>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</si>
  <si>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</si>
  <si>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</si>
  <si>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</si>
  <si>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</si>
  <si>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</si>
  <si>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</si>
  <si>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</si>
  <si>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</si>
  <si>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</si>
  <si>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</si>
  <si>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</si>
  <si>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</si>
  <si>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</si>
  <si>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</si>
  <si>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</si>
  <si>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</si>
  <si>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</si>
  <si>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</si>
  <si>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</si>
  <si>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</si>
  <si>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</si>
  <si>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</si>
  <si>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</si>
  <si>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</si>
  <si>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</si>
  <si>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</si>
  <si>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</si>
  <si>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</si>
  <si>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</si>
  <si>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</si>
  <si>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</si>
  <si>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</si>
  <si>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</si>
  <si>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</si>
  <si>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</si>
  <si>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</si>
  <si>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</si>
  <si>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</si>
  <si>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</si>
  <si>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</si>
  <si>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</si>
  <si>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</si>
  <si>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</si>
  <si>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</si>
  <si>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</si>
  <si>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</si>
  <si>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</si>
  <si>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</si>
  <si>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</si>
  <si>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</si>
  <si>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</si>
  <si>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</si>
  <si>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</si>
  <si>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</si>
  <si>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</si>
  <si>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</si>
  <si>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</si>
  <si>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</si>
  <si>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</si>
  <si>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</si>
  <si>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</si>
  <si>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</si>
  <si>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</si>
  <si>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</si>
  <si>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</si>
  <si>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</si>
  <si>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</si>
  <si>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</si>
  <si>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</si>
  <si>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</si>
  <si>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</si>
  <si>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</si>
  <si>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</si>
  <si>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</si>
  <si>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</si>
  <si>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</si>
  <si>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</si>
  <si>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</si>
  <si>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</si>
  <si>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</si>
  <si>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</si>
  <si>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</si>
  <si>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</si>
  <si>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</si>
  <si>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</si>
  <si>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</si>
  <si>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</si>
  <si>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</si>
  <si>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</si>
  <si>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</si>
  <si>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</si>
  <si>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</si>
  <si>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</si>
  <si>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</si>
  <si>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</si>
  <si>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</si>
  <si>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</si>
  <si>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</si>
  <si>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</si>
  <si>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</si>
  <si>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</si>
  <si>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</si>
  <si>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</si>
  <si>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</si>
  <si>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</si>
  <si>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</si>
  <si>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</si>
  <si>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</si>
  <si>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</si>
  <si>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</si>
  <si>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</si>
  <si>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</si>
  <si>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</si>
  <si>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</si>
  <si>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</si>
  <si>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</si>
  <si>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</si>
  <si>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</si>
  <si>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</si>
  <si>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</si>
  <si>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</si>
  <si>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</si>
  <si>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</si>
  <si>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</si>
  <si>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</si>
  <si>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</si>
  <si>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</si>
  <si>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</si>
  <si>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</si>
  <si>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</si>
  <si>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</si>
  <si>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</si>
  <si>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</si>
  <si>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</si>
  <si>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</si>
  <si>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</si>
  <si>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</si>
  <si>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</si>
  <si>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</si>
  <si>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</si>
  <si>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</si>
  <si>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</si>
  <si>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</si>
  <si>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</si>
  <si>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</si>
  <si>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</si>
  <si>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</si>
  <si>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</si>
  <si>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</si>
  <si>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</si>
  <si>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</si>
  <si>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</si>
  <si>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</si>
  <si>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</si>
  <si>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</si>
  <si>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</si>
  <si>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</si>
  <si>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</si>
  <si>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</si>
  <si>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</si>
  <si>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</si>
  <si>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</si>
  <si>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</si>
  <si>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</si>
  <si>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</si>
  <si>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</si>
  <si>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</si>
  <si>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</si>
  <si>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</si>
  <si>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</si>
  <si>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</si>
  <si>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</si>
  <si>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</si>
  <si>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</si>
  <si>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</si>
  <si>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</si>
  <si>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</si>
  <si>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</si>
  <si>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</si>
  <si>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</si>
  <si>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</si>
  <si>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</si>
  <si>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</si>
  <si>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</si>
  <si>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</si>
  <si>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</si>
  <si>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</si>
  <si>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</si>
  <si>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</si>
  <si>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</si>
  <si>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</si>
  <si>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</si>
  <si>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</si>
  <si>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</si>
  <si>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</si>
  <si>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</si>
  <si>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</si>
  <si>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</si>
  <si>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</si>
  <si>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</si>
  <si>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</si>
  <si>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</si>
  <si>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</si>
  <si>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</si>
  <si>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</si>
  <si>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</si>
  <si>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</si>
  <si>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</si>
  <si>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</si>
  <si>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</si>
  <si>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</si>
  <si>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</si>
  <si>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</si>
  <si>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</si>
  <si>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</si>
  <si>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</si>
  <si>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</si>
  <si>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</si>
  <si>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</si>
  <si>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</si>
  <si>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</si>
  <si>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</si>
  <si>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</si>
  <si>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</si>
  <si>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</si>
  <si>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</si>
  <si>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</si>
  <si>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</si>
  <si>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</si>
  <si>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</si>
  <si>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</si>
  <si>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</si>
  <si>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</si>
  <si>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</si>
  <si>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</si>
  <si>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</si>
  <si>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</si>
  <si>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</si>
  <si>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</si>
  <si>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</si>
  <si>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</si>
  <si>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</si>
  <si>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</si>
  <si>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</si>
  <si>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</si>
  <si>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</si>
  <si>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</si>
  <si>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</si>
  <si>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</si>
  <si>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</si>
  <si>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</si>
  <si>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</si>
  <si>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</si>
  <si>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</si>
  <si>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</si>
  <si>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</si>
  <si>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</si>
  <si>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</si>
  <si>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</si>
  <si>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</si>
  <si>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</si>
  <si>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</si>
  <si>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</si>
  <si>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</si>
  <si>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</si>
  <si>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</si>
  <si>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</si>
  <si>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</si>
  <si>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</si>
  <si>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</si>
  <si>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</si>
  <si>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</si>
  <si>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</si>
  <si>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</si>
  <si>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</si>
  <si>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</si>
  <si>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</si>
  <si>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</si>
  <si>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</si>
  <si>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</si>
  <si>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</si>
  <si>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</si>
  <si>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</si>
  <si>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</si>
  <si>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</si>
  <si>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</si>
  <si>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</si>
  <si>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</si>
  <si>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</si>
  <si>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</si>
  <si>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</si>
  <si>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</si>
  <si>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</si>
  <si>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</si>
  <si>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</si>
  <si>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</si>
  <si>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</si>
  <si>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</si>
  <si>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</si>
  <si>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</si>
  <si>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</si>
  <si>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</si>
  <si>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</si>
  <si>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</si>
  <si>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</si>
  <si>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</si>
  <si>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</si>
  <si>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</si>
  <si>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</si>
  <si>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</si>
  <si>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</si>
  <si>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</si>
  <si>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</si>
  <si>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</si>
  <si>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</si>
  <si>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</si>
  <si>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</si>
  <si>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</si>
  <si>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</si>
  <si>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</si>
  <si>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</si>
  <si>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</si>
  <si>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</si>
  <si>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</si>
  <si>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</si>
  <si>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</si>
  <si>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</si>
  <si>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</si>
  <si>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</si>
  <si>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</si>
  <si>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</si>
  <si>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</si>
  <si>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</si>
  <si>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</si>
  <si>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</si>
  <si>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</si>
  <si>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</si>
  <si>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</si>
  <si>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</si>
  <si>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</si>
  <si>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</si>
  <si>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</si>
  <si>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</si>
  <si>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</si>
  <si>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</si>
  <si>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</si>
  <si>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</si>
  <si>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</si>
  <si>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</si>
  <si>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</si>
  <si>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</si>
  <si>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</si>
  <si>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</si>
  <si>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</si>
  <si>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</si>
  <si>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</si>
  <si>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</si>
  <si>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</si>
  <si>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</si>
  <si>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</si>
  <si>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</si>
  <si>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</si>
  <si>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</si>
  <si>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</si>
  <si>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</si>
  <si>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</si>
  <si>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</si>
  <si>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</si>
  <si>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</si>
  <si>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</si>
  <si>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</si>
  <si>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</si>
  <si>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</si>
  <si>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</si>
  <si>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</si>
  <si>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</si>
  <si>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</si>
  <si>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</si>
  <si>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</si>
  <si>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</si>
  <si>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</si>
  <si>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</si>
  <si>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</si>
  <si>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</si>
  <si>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</si>
  <si>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</si>
  <si>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</si>
  <si>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</si>
  <si>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</si>
  <si>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</si>
  <si>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</si>
  <si>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</si>
  <si>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</si>
  <si>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</si>
  <si>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</si>
  <si>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</si>
  <si>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</si>
  <si>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</si>
  <si>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</si>
  <si>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</si>
  <si>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</si>
  <si>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</si>
  <si>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</si>
  <si>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</si>
  <si>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</si>
  <si>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</si>
  <si>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</si>
  <si>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</si>
  <si>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</si>
  <si>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</si>
  <si>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</si>
  <si>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</si>
  <si>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</si>
  <si>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</si>
  <si>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</si>
  <si>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</si>
  <si>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</si>
  <si>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</si>
  <si>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</si>
  <si>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</si>
  <si>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</si>
  <si>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</si>
  <si>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</si>
  <si>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</si>
  <si>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</si>
  <si>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</si>
  <si>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</si>
  <si>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</si>
  <si>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</si>
  <si>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</si>
  <si>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</si>
  <si>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</si>
  <si>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</si>
  <si>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</si>
  <si>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</si>
  <si>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</si>
  <si>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</si>
  <si>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</si>
  <si>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</si>
  <si>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</si>
  <si>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</si>
  <si>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</si>
  <si>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</si>
  <si>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</si>
  <si>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</si>
  <si>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</si>
  <si>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</si>
  <si>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</si>
  <si>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</si>
  <si>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</si>
  <si>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</si>
  <si>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</si>
  <si>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</si>
  <si>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</si>
  <si>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</si>
  <si>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</si>
  <si>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</si>
  <si>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</si>
  <si>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</si>
  <si>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</si>
  <si>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</si>
  <si>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</si>
  <si>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</si>
  <si>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</si>
  <si>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</si>
  <si>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</si>
  <si>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</si>
  <si>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</si>
  <si>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</si>
  <si>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</si>
  <si>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</si>
  <si>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</si>
  <si>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</si>
  <si>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</si>
  <si>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</si>
  <si>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</si>
  <si>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</si>
  <si>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</si>
  <si>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</si>
  <si>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</si>
  <si>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</si>
  <si>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</si>
  <si>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</si>
  <si>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</si>
  <si>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</si>
  <si>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</si>
  <si>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</si>
  <si>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</si>
  <si>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</si>
  <si>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</si>
  <si>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</si>
  <si>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</si>
  <si>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</si>
  <si>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</si>
  <si>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</si>
  <si>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</si>
  <si>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</si>
  <si>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</si>
  <si>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</si>
  <si>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</si>
  <si>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</si>
  <si>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</si>
  <si>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</si>
  <si>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</si>
  <si>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</si>
  <si>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</si>
  <si>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</si>
  <si>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</si>
  <si>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</si>
  <si>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</si>
  <si>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</si>
  <si>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</si>
  <si>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</si>
  <si>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</si>
  <si>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</si>
  <si>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</si>
  <si>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</si>
  <si>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</si>
  <si>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</si>
  <si>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</si>
  <si>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</si>
  <si>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</si>
  <si>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</si>
  <si>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</si>
  <si>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</si>
  <si>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</si>
  <si>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</si>
  <si>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</si>
  <si>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</si>
  <si>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</si>
  <si>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</si>
  <si>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</si>
  <si>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</si>
  <si>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</si>
  <si>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</si>
  <si>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</si>
  <si>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</si>
  <si>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</si>
  <si>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</si>
  <si>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</si>
  <si>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</si>
  <si>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</si>
  <si>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</si>
  <si>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</si>
  <si>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</si>
  <si>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</si>
  <si>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</si>
  <si>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</si>
  <si>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</si>
  <si>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</si>
  <si>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</si>
  <si>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</si>
  <si>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</si>
  <si>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</si>
  <si>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</si>
  <si>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</si>
  <si>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</si>
  <si>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</si>
  <si>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</si>
  <si>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</si>
  <si>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</si>
  <si>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</si>
  <si>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</si>
  <si>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</si>
  <si>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</si>
  <si>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</si>
  <si>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</si>
  <si>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</si>
  <si>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</si>
  <si>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</si>
  <si>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</si>
  <si>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</si>
  <si>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</si>
  <si>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</si>
  <si>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</si>
  <si>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</si>
  <si>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</si>
  <si>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</si>
  <si>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</si>
  <si>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</si>
  <si>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</si>
  <si>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</si>
  <si>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</si>
  <si>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</si>
  <si>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</si>
  <si>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</si>
  <si>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</si>
  <si>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</si>
  <si>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</si>
  <si>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</si>
  <si>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</si>
  <si>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</si>
  <si>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</si>
  <si>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</si>
  <si>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</si>
  <si>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</si>
  <si>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</si>
  <si>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</si>
  <si>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</si>
  <si>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</si>
  <si>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</si>
  <si>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</si>
  <si>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</si>
  <si>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</si>
  <si>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</si>
  <si>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</si>
  <si>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</si>
  <si>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</si>
  <si>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</si>
  <si>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</si>
  <si>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</si>
  <si>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</si>
  <si>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</si>
  <si>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</si>
  <si>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</si>
  <si>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</si>
  <si>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</si>
  <si>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</si>
  <si>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</si>
  <si>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</si>
  <si>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</si>
  <si>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</si>
  <si>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</si>
  <si>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</si>
  <si>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</si>
  <si>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</si>
  <si>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</si>
  <si>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</si>
  <si>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</si>
  <si>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</si>
  <si>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</si>
  <si>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</si>
  <si>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</si>
  <si>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</si>
  <si>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</si>
  <si>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</si>
  <si>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</si>
  <si>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</si>
  <si>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</si>
  <si>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</si>
  <si>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</si>
  <si>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</si>
  <si>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</si>
  <si>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</si>
  <si>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</si>
  <si>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</si>
  <si>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</si>
  <si>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</si>
  <si>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</si>
  <si>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</si>
  <si>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</si>
  <si>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</si>
  <si>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</si>
  <si>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</si>
  <si>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</si>
  <si>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</si>
  <si>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</si>
  <si>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</si>
  <si>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</si>
  <si>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</si>
  <si>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</si>
  <si>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</si>
  <si>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</si>
  <si>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</si>
  <si>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</si>
  <si>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</si>
  <si>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</si>
  <si>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</si>
  <si>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</si>
  <si>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</si>
  <si>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</si>
  <si>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</si>
  <si>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</si>
  <si>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</si>
  <si>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</si>
  <si>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</si>
  <si>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</si>
  <si>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</si>
  <si>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</si>
  <si>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</si>
  <si>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</si>
  <si>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</si>
  <si>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</si>
  <si>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</si>
  <si>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</si>
  <si>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</si>
  <si>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</si>
  <si>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</si>
  <si>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</si>
  <si>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</si>
  <si>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</si>
  <si>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</si>
  <si>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</si>
  <si>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</si>
  <si>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</si>
  <si>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</si>
  <si>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</si>
  <si>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</si>
  <si>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</si>
  <si>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</si>
  <si>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</si>
  <si>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</si>
  <si>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</si>
  <si>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</si>
  <si>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</si>
  <si>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</si>
  <si>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</si>
  <si>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</si>
  <si>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</si>
  <si>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</si>
  <si>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</si>
  <si>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</si>
  <si>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</si>
  <si>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</si>
  <si>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</si>
  <si>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</si>
  <si>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</si>
  <si>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</si>
  <si>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</si>
  <si>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</si>
  <si>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</si>
  <si>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</si>
  <si>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</si>
  <si>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</si>
  <si>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</si>
  <si>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</si>
  <si>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</si>
  <si>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</si>
  <si>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</si>
  <si>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</si>
  <si>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</si>
  <si>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</si>
  <si>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</si>
  <si>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</si>
  <si>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</si>
  <si>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</si>
  <si>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</si>
  <si>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</si>
  <si>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</si>
  <si>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</si>
  <si>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</si>
  <si>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</si>
  <si>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</si>
  <si>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</si>
  <si>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</si>
  <si>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</si>
  <si>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</si>
  <si>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</si>
  <si>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</si>
  <si>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</si>
  <si>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</si>
  <si>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</si>
  <si>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</si>
  <si>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</si>
  <si>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</si>
  <si>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</si>
  <si>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</si>
  <si>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</si>
  <si>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</si>
  <si>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</si>
  <si>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</si>
  <si>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</si>
  <si>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</si>
  <si>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</si>
  <si>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</si>
  <si>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</si>
  <si>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</si>
  <si>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</si>
  <si>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</si>
  <si>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</si>
  <si>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</si>
  <si>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</si>
  <si>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</si>
  <si>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</si>
  <si>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</si>
  <si>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</si>
  <si>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</si>
  <si>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</si>
  <si>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</si>
  <si>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</si>
  <si>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</si>
  <si>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</si>
  <si>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</si>
  <si>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</si>
  <si>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</si>
  <si>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</si>
  <si>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</si>
  <si>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</si>
  <si>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</si>
  <si>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</si>
  <si>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</si>
  <si>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</si>
  <si>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</si>
  <si>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</si>
  <si>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</si>
  <si>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</si>
  <si>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</si>
  <si>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</si>
  <si>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</si>
  <si>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</si>
  <si>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</si>
  <si>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</si>
  <si>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</si>
  <si>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</si>
  <si>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</si>
  <si>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</si>
  <si>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</si>
  <si>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</si>
  <si>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</si>
  <si>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</si>
  <si>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</si>
  <si>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</si>
  <si>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</si>
  <si>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</si>
  <si>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</si>
  <si>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</si>
  <si>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</si>
  <si>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</si>
  <si>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</si>
  <si>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</si>
  <si>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</si>
  <si>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</si>
  <si>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</si>
  <si>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</si>
  <si>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</si>
  <si>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</si>
  <si>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</si>
  <si>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</si>
  <si>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</si>
  <si>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</si>
  <si>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</si>
  <si>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</si>
  <si>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</si>
  <si>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</si>
  <si>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</si>
  <si>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</si>
  <si>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</si>
  <si>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</si>
  <si>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</si>
  <si>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</si>
  <si>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</si>
  <si>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</si>
  <si>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</si>
  <si>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</si>
  <si>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</si>
  <si>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</si>
  <si>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</si>
  <si>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</si>
  <si>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</si>
  <si>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</si>
  <si>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</si>
  <si>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</si>
  <si>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</si>
  <si>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</si>
  <si>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</si>
  <si>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</si>
  <si>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</si>
  <si>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</si>
  <si>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</si>
  <si>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</si>
  <si>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</si>
  <si>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</si>
  <si>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</si>
  <si>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</si>
  <si>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</si>
  <si>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</si>
  <si>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</si>
  <si>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</si>
  <si>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</si>
  <si>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</si>
  <si>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</si>
  <si>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</si>
  <si>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</si>
  <si>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</si>
  <si>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</si>
  <si>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</si>
  <si>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</si>
  <si>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</si>
  <si>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</si>
  <si>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</si>
  <si>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</si>
  <si>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</si>
  <si>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</si>
  <si>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</si>
  <si>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</si>
  <si>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</si>
  <si>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</si>
  <si>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</si>
  <si>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</si>
  <si>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</si>
  <si>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</si>
  <si>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</si>
  <si>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</si>
  <si>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</si>
  <si>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</si>
  <si>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</si>
  <si>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</si>
  <si>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</si>
  <si>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</si>
  <si>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</si>
  <si>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</si>
  <si>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</si>
  <si>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</si>
  <si>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</si>
  <si>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</si>
  <si>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</si>
  <si>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</si>
  <si>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</si>
  <si>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</si>
  <si>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</si>
  <si>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</si>
  <si>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</si>
  <si>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</si>
  <si>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</si>
  <si>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</si>
  <si>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</si>
  <si>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</si>
  <si>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</si>
  <si>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</si>
  <si>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</si>
  <si>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</si>
  <si>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</si>
  <si>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</si>
  <si>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</si>
  <si>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</si>
  <si>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</si>
  <si>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</si>
  <si>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</si>
  <si>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</si>
  <si>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</si>
  <si>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</si>
  <si>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</si>
  <si>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</si>
  <si>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</si>
  <si>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</si>
  <si>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</si>
  <si>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</si>
  <si>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</si>
  <si>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</si>
  <si>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</si>
  <si>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</si>
  <si>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</si>
  <si>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</si>
  <si>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</si>
  <si>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</si>
  <si>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</si>
  <si>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</si>
  <si>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</si>
  <si>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</si>
  <si>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</si>
  <si>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</si>
  <si>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</si>
  <si>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</si>
  <si>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</si>
  <si>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</si>
  <si>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</si>
  <si>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</si>
  <si>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</si>
  <si>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</si>
  <si>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</si>
  <si>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</si>
  <si>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</si>
  <si>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</si>
  <si>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</si>
  <si>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</si>
  <si>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</si>
  <si>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</si>
  <si>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</si>
  <si>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</si>
  <si>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</si>
  <si>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</si>
  <si>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</si>
  <si>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</si>
  <si>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</si>
  <si>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</si>
  <si>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</si>
  <si>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</si>
  <si>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</si>
  <si>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</si>
  <si>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</si>
  <si>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</si>
  <si>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</si>
  <si>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</si>
  <si>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</si>
  <si>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</si>
  <si>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</si>
  <si>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</si>
  <si>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</si>
  <si>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</si>
  <si>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</si>
  <si>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</si>
  <si>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</si>
  <si>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</si>
  <si>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</si>
  <si>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</si>
  <si>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</si>
  <si>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</si>
  <si>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</si>
  <si>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</si>
  <si>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</si>
  <si>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</si>
  <si>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</si>
  <si>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</si>
  <si>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</si>
  <si>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</si>
  <si>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</si>
  <si>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</si>
  <si>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</si>
  <si>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</si>
  <si>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</si>
  <si>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</si>
  <si>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</si>
  <si>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</si>
  <si>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</si>
  <si>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</si>
  <si>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</si>
  <si>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</si>
  <si>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</si>
  <si>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</si>
  <si>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</si>
  <si>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</si>
  <si>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</si>
  <si>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</si>
  <si>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</si>
  <si>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</si>
  <si>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</si>
  <si>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</si>
  <si>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</si>
  <si>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</si>
  <si>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</si>
  <si>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</si>
  <si>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</si>
  <si>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</si>
  <si>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</si>
  <si>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</si>
  <si>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</si>
  <si>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</si>
  <si>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</si>
  <si>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</si>
  <si>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</si>
  <si>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</si>
  <si>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</si>
  <si>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</si>
  <si>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</si>
  <si>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</si>
  <si>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</si>
  <si>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</si>
  <si>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</si>
  <si>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</si>
  <si>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</si>
  <si>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</si>
  <si>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</si>
  <si>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</si>
  <si>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</si>
  <si>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</si>
  <si>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</si>
  <si>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</si>
  <si>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</si>
  <si>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</si>
  <si>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</si>
  <si>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</si>
  <si>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</si>
  <si>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</si>
  <si>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</si>
  <si>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</si>
  <si>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</si>
  <si>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</si>
  <si>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</si>
  <si>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</si>
  <si>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</si>
  <si>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</si>
  <si>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</si>
  <si>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</si>
  <si>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</si>
  <si>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</si>
  <si>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</si>
  <si>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</si>
  <si>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</si>
  <si>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</si>
  <si>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</si>
  <si>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</si>
  <si>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</si>
  <si>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</si>
  <si>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</si>
  <si>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</si>
  <si>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</si>
  <si>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</si>
  <si>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</si>
  <si>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</si>
  <si>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</si>
  <si>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</si>
  <si>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</si>
  <si>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</si>
  <si>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</si>
  <si>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</si>
  <si>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</si>
  <si>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</si>
  <si>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</si>
  <si>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</si>
  <si>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</si>
  <si>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</si>
  <si>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</si>
  <si>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</si>
  <si>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</si>
  <si>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</si>
  <si>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</si>
  <si>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</si>
  <si>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</si>
  <si>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</si>
  <si>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</si>
  <si>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</si>
  <si>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</si>
  <si>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</si>
  <si>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</si>
  <si>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</si>
  <si>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</si>
  <si>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</si>
  <si>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</si>
  <si>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</si>
  <si>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</si>
  <si>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</si>
  <si>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</si>
  <si>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</si>
  <si>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</si>
  <si>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</si>
  <si>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</si>
  <si>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</si>
  <si>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</si>
  <si>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</si>
  <si>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</si>
  <si>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</si>
  <si>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</si>
  <si>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</si>
  <si>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</si>
  <si>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</si>
  <si>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</si>
  <si>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</si>
  <si>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</si>
  <si>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</si>
  <si>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</si>
  <si>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</si>
  <si>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</si>
  <si>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</si>
  <si>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</si>
  <si>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</si>
  <si>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</si>
  <si>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</si>
  <si>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</si>
  <si>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</si>
  <si>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</si>
  <si>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</si>
  <si>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</si>
  <si>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</si>
  <si>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</si>
  <si>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</si>
  <si>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</si>
  <si>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</si>
  <si>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</si>
  <si>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</si>
  <si>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</si>
  <si>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</si>
  <si>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</si>
  <si>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</si>
  <si>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</si>
  <si>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</si>
  <si>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</si>
  <si>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</si>
  <si>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</si>
  <si>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</si>
  <si>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</si>
  <si>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</si>
  <si>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</si>
  <si>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</si>
  <si>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</si>
  <si>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</si>
  <si>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</si>
  <si>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</si>
  <si>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</si>
  <si>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</si>
  <si>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</si>
  <si>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</si>
  <si>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</si>
  <si>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</si>
  <si>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</si>
  <si>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</si>
  <si>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</si>
  <si>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</si>
  <si>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</si>
  <si>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</si>
  <si>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</si>
  <si>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</si>
  <si>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</si>
  <si>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</si>
  <si>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</si>
  <si>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</si>
  <si>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</si>
  <si>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</si>
  <si>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</si>
  <si>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</si>
  <si>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</si>
  <si>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</si>
  <si>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</si>
  <si>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</si>
  <si>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</si>
  <si>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</si>
  <si>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</si>
  <si>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</si>
  <si>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</si>
  <si>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</si>
  <si>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</si>
  <si>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</si>
  <si>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</si>
  <si>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</si>
  <si>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</si>
  <si>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</si>
  <si>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</si>
  <si>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</si>
  <si>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</si>
  <si>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</si>
  <si>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</si>
  <si>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</si>
  <si>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</si>
  <si>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</si>
  <si>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</si>
  <si>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</si>
  <si>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</si>
  <si>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</si>
  <si>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</si>
  <si>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</si>
  <si>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</si>
  <si>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</si>
  <si>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</si>
  <si>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</si>
  <si>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</si>
  <si>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</si>
  <si>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</si>
  <si>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</si>
  <si>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</si>
  <si>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</si>
  <si>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</si>
  <si>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</si>
  <si>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</si>
  <si>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</si>
  <si>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</si>
  <si>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</si>
  <si>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</si>
  <si>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</si>
  <si>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</si>
  <si>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</si>
  <si>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</si>
  <si>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</si>
  <si>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</si>
  <si>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</si>
  <si>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</si>
  <si>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</si>
  <si>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</si>
  <si>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</si>
  <si>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</si>
  <si>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</si>
  <si>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</si>
  <si>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</si>
  <si>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</si>
  <si>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</si>
  <si>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</si>
  <si>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</si>
  <si>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</si>
  <si>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</si>
  <si>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</si>
  <si>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</si>
  <si>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</si>
  <si>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</si>
  <si>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</si>
  <si>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</si>
  <si>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</si>
  <si>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</si>
  <si>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</si>
  <si>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</si>
  <si>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</si>
  <si>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</si>
  <si>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</si>
  <si>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</si>
  <si>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</si>
  <si>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</si>
  <si>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</si>
  <si>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</si>
  <si>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</si>
  <si>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</si>
  <si>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</si>
  <si>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</si>
  <si>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</si>
  <si>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</si>
  <si>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</si>
  <si>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</si>
  <si>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</si>
  <si>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</si>
  <si>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</si>
  <si>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</si>
  <si>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</si>
  <si>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</si>
  <si>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</si>
  <si>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</si>
  <si>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</si>
  <si>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</si>
  <si>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</si>
  <si>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</si>
  <si>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</si>
  <si>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</si>
  <si>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</si>
  <si>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</si>
  <si>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</si>
  <si>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</si>
  <si>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</si>
  <si>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</si>
  <si>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</si>
  <si>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</si>
  <si>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</si>
  <si>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</si>
  <si>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</si>
  <si>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</si>
  <si>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</si>
  <si>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</si>
  <si>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</si>
  <si>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</si>
  <si>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</si>
  <si>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</si>
  <si>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</si>
  <si>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</si>
  <si>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</si>
  <si>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</si>
  <si>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</si>
  <si>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</si>
  <si>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</si>
  <si>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</si>
  <si>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</si>
  <si>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</si>
  <si>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</si>
  <si>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</si>
  <si>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</si>
  <si>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</si>
  <si>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</si>
  <si>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</si>
  <si>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</si>
  <si>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</si>
  <si>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</si>
  <si>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</si>
  <si>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</si>
  <si>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</si>
  <si>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</si>
  <si>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</si>
  <si>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</si>
  <si>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</si>
  <si>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</si>
  <si>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</si>
  <si>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</si>
  <si>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</si>
  <si>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</si>
  <si>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</si>
  <si>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</si>
  <si>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</si>
  <si>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</si>
  <si>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</si>
  <si>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</si>
  <si>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</si>
  <si>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</si>
  <si>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</si>
  <si>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</si>
  <si>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</si>
  <si>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</si>
  <si>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</si>
  <si>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</si>
  <si>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</si>
  <si>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</si>
  <si>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</si>
  <si>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</si>
  <si>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</si>
  <si>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</si>
  <si>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</si>
  <si>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</si>
  <si>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</si>
  <si>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</si>
  <si>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</si>
  <si>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</si>
  <si>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</si>
  <si>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</si>
  <si>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</si>
  <si>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</si>
  <si>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</si>
  <si>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</si>
  <si>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</si>
  <si>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</si>
  <si>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</si>
  <si>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</si>
  <si>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</si>
  <si>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</si>
  <si>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</si>
  <si>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</si>
  <si>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</si>
  <si>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</si>
  <si>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</si>
  <si>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</si>
  <si>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</si>
  <si>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</si>
  <si>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</si>
  <si>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</si>
  <si>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</si>
  <si>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</si>
  <si>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</si>
  <si>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</si>
  <si>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</si>
  <si>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</si>
  <si>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</si>
  <si>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</si>
  <si>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</si>
  <si>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</si>
  <si>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</si>
  <si>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</si>
  <si>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</si>
  <si>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</si>
  <si>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</si>
  <si>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</si>
  <si>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</si>
  <si>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</si>
  <si>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</si>
  <si>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</si>
  <si>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</si>
  <si>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</si>
  <si>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</si>
  <si>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</si>
  <si>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</si>
  <si>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</si>
  <si>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</si>
  <si>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</si>
  <si>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</si>
  <si>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</si>
  <si>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</si>
  <si>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</si>
  <si>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</si>
  <si>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</si>
  <si>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</si>
  <si>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</si>
  <si>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</si>
  <si>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</si>
  <si>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</si>
  <si>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</si>
  <si>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</si>
  <si>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</si>
  <si>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</si>
  <si>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</si>
  <si>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</si>
  <si>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</si>
  <si>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</si>
  <si>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</si>
  <si>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</si>
  <si>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</si>
  <si>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</si>
  <si>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</si>
  <si>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</si>
  <si>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</si>
  <si>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</si>
  <si>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</si>
  <si>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</si>
  <si>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</si>
  <si>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</si>
  <si>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</si>
  <si>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</si>
  <si>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</si>
  <si>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</si>
  <si>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</si>
  <si>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</si>
  <si>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</si>
  <si>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</si>
  <si>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</si>
  <si>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</si>
  <si>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</si>
  <si>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</si>
  <si>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</si>
  <si>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</si>
  <si>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</si>
  <si>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</si>
  <si>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</si>
  <si>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</si>
  <si>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</si>
  <si>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</si>
  <si>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</si>
  <si>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</si>
  <si>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</si>
  <si>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</si>
  <si>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</si>
  <si>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</si>
  <si>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</si>
  <si>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</si>
  <si>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</si>
  <si>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</si>
  <si>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</si>
  <si>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</si>
  <si>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</si>
  <si>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</si>
  <si>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</si>
  <si>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</si>
  <si>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</si>
  <si>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</si>
  <si>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</si>
  <si>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</si>
  <si>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</si>
  <si>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</si>
  <si>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</si>
  <si>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</si>
  <si>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</si>
  <si>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</si>
  <si>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</si>
  <si>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</si>
  <si>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</si>
  <si>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</si>
  <si>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</si>
  <si>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</si>
  <si>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</si>
  <si>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</si>
  <si>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</si>
  <si>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</si>
  <si>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</si>
  <si>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</si>
  <si>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</si>
  <si>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</si>
  <si>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</si>
  <si>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</si>
  <si>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</si>
  <si>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</si>
  <si>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</si>
  <si>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</si>
  <si>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</si>
  <si>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</si>
  <si>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</si>
  <si>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</si>
  <si>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</si>
  <si>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</si>
  <si>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</si>
  <si>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</si>
  <si>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</si>
  <si>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</si>
  <si>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</si>
  <si>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</si>
  <si>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</si>
  <si>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</si>
  <si>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</si>
  <si>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</si>
  <si>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</si>
  <si>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</si>
  <si>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</si>
  <si>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</si>
  <si>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</si>
  <si>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</si>
  <si>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</si>
  <si>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</si>
  <si>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</si>
  <si>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</si>
  <si>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</si>
  <si>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</si>
  <si>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</si>
  <si>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</si>
  <si>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</si>
  <si>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</si>
  <si>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</si>
  <si>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</si>
  <si>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</si>
  <si>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</si>
  <si>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</si>
  <si>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</si>
  <si>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</si>
  <si>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</si>
  <si>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</si>
  <si>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</si>
  <si>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</si>
  <si>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</si>
  <si>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</si>
  <si>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</si>
  <si>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</si>
  <si>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</si>
  <si>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</si>
  <si>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</si>
  <si>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</si>
  <si>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</si>
  <si>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</si>
  <si>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</si>
  <si>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</si>
  <si>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</si>
  <si>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</si>
  <si>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</si>
  <si>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</si>
  <si>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</si>
  <si>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</si>
  <si>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</si>
  <si>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</si>
  <si>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</si>
  <si>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</si>
  <si>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</si>
  <si>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</si>
  <si>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</si>
  <si>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</si>
  <si>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</si>
  <si>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</si>
  <si>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</si>
  <si>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</si>
  <si>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</si>
  <si>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</si>
  <si>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</si>
  <si>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</si>
  <si>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</si>
  <si>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</si>
  <si>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</si>
  <si>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</si>
  <si>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</si>
  <si>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</si>
  <si>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</si>
  <si>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</si>
  <si>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</si>
  <si>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</si>
  <si>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</si>
  <si>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</si>
  <si>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</si>
  <si>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</si>
  <si>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</si>
  <si>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</si>
  <si>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</si>
  <si>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</si>
  <si>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</si>
  <si>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</si>
  <si>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</si>
  <si>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</si>
  <si>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</si>
  <si>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</si>
  <si>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</si>
  <si>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</si>
  <si>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</si>
  <si>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</si>
  <si>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</si>
  <si>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</si>
  <si>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</si>
  <si>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</si>
  <si>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</si>
  <si>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</si>
  <si>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</si>
  <si>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</si>
  <si>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</si>
  <si>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</si>
  <si>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</si>
  <si>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</si>
  <si>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</si>
  <si>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</si>
  <si>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</si>
  <si>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</si>
  <si>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</si>
  <si>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</si>
  <si>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</si>
  <si>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</si>
  <si>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</si>
  <si>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</si>
  <si>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</si>
  <si>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</si>
  <si>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</si>
  <si>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</si>
  <si>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</si>
  <si>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</si>
  <si>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</si>
  <si>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</si>
  <si>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</si>
  <si>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</si>
  <si>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</si>
  <si>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</si>
  <si>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</si>
  <si>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</si>
  <si>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</si>
  <si>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</si>
  <si>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</si>
  <si>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</si>
  <si>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</si>
  <si>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</si>
  <si>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</si>
  <si>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</si>
  <si>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</si>
  <si>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</si>
  <si>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</si>
  <si>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</si>
  <si>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</si>
  <si>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</si>
  <si>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</si>
  <si>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</si>
  <si>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</si>
  <si>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</si>
  <si>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</si>
  <si>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</si>
  <si>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</si>
  <si>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</si>
  <si>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</si>
  <si>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</si>
  <si>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</si>
  <si>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</si>
  <si>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</si>
  <si>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</si>
  <si>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</si>
  <si>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</si>
  <si>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</si>
  <si>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</si>
  <si>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</si>
  <si>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</si>
  <si>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</si>
  <si>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</si>
  <si>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</si>
  <si>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</si>
  <si>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</si>
  <si>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</si>
  <si>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</si>
  <si>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</si>
  <si>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</si>
  <si>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</si>
  <si>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</si>
  <si>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</si>
  <si>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</si>
  <si>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</si>
  <si>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</si>
  <si>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</si>
  <si>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</si>
  <si>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</si>
  <si>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</si>
  <si>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</si>
  <si>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</si>
  <si>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</si>
  <si>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</si>
  <si>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</si>
  <si>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</si>
  <si>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</si>
  <si>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</si>
  <si>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</si>
  <si>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</si>
  <si>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</si>
  <si>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</si>
  <si>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</si>
  <si>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</si>
  <si>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</si>
  <si>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</si>
  <si>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</si>
  <si>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</si>
  <si>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</si>
  <si>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</si>
  <si>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</si>
  <si>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</si>
  <si>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</si>
  <si>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</si>
  <si>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</si>
  <si>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</si>
  <si>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</si>
  <si>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</si>
  <si>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</si>
  <si>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</si>
  <si>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</si>
  <si>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</si>
  <si>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</si>
  <si>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</si>
  <si>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</si>
  <si>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</si>
  <si>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</si>
  <si>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</si>
  <si>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</si>
  <si>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</si>
  <si>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</si>
  <si>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</si>
  <si>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</si>
  <si>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</si>
  <si>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</si>
  <si>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</si>
  <si>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</si>
  <si>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</si>
  <si>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</si>
  <si>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</si>
  <si>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</si>
  <si>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</si>
  <si>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</si>
  <si>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</si>
  <si>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</si>
  <si>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</si>
  <si>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</si>
  <si>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</si>
  <si>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</si>
  <si>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</si>
  <si>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</si>
  <si>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</si>
  <si>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</si>
  <si>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</si>
  <si>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</si>
  <si>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</si>
  <si>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</si>
  <si>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</si>
  <si>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</si>
  <si>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</si>
  <si>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</si>
  <si>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</si>
  <si>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</si>
  <si>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</si>
  <si>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</si>
  <si>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</si>
  <si>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</si>
  <si>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</si>
  <si>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</si>
  <si>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</si>
  <si>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</si>
  <si>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</si>
  <si>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</si>
  <si>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</si>
  <si>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</si>
  <si>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</si>
  <si>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</si>
  <si>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</si>
  <si>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</si>
  <si>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</si>
  <si>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</si>
  <si>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</si>
  <si>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</si>
  <si>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</si>
  <si>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</si>
  <si>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</si>
  <si>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</si>
  <si>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</si>
  <si>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</si>
  <si>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</si>
  <si>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</si>
  <si>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</si>
  <si>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</si>
  <si>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</si>
  <si>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</si>
  <si>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</si>
  <si>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</si>
  <si>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</si>
  <si>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</si>
  <si>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</si>
  <si>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</si>
  <si>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</si>
  <si>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</si>
  <si>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</si>
  <si>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</si>
  <si>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</si>
  <si>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</si>
  <si>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</si>
  <si>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</si>
  <si>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</si>
  <si>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</si>
  <si>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</si>
  <si>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</si>
  <si>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</si>
  <si>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</si>
  <si>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</si>
  <si>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</si>
  <si>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</si>
  <si>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</si>
  <si>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</si>
  <si>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</si>
  <si>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</si>
  <si>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</si>
  <si>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</si>
  <si>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</si>
  <si>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</si>
  <si>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</si>
  <si>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</si>
  <si>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</si>
  <si>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</si>
  <si>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</si>
  <si>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</si>
  <si>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</si>
  <si>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</si>
  <si>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</si>
  <si>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</si>
  <si>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</si>
  <si>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</si>
  <si>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</si>
  <si>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</si>
  <si>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</si>
  <si>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</si>
  <si>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</si>
  <si>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</si>
  <si>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</si>
  <si>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</si>
  <si>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</si>
  <si>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</si>
  <si>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</si>
  <si>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</si>
  <si>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</si>
  <si>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</si>
  <si>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</si>
  <si>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</si>
  <si>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</si>
  <si>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</si>
  <si>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</si>
  <si>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</si>
  <si>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</si>
  <si>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</si>
  <si>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</si>
  <si>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</si>
  <si>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</si>
  <si>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</si>
  <si>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</si>
  <si>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</si>
  <si>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</si>
  <si>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</si>
  <si>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</si>
  <si>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</si>
  <si>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</si>
  <si>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</si>
  <si>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</si>
  <si>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</si>
  <si>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</si>
  <si>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</si>
  <si>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</si>
  <si>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</si>
  <si>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</si>
  <si>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</si>
  <si>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</si>
  <si>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</si>
  <si>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</si>
  <si>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</si>
  <si>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</si>
  <si>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</si>
  <si>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</si>
  <si>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</si>
  <si>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</si>
  <si>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</si>
  <si>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</si>
  <si>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</si>
  <si>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</si>
  <si>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</si>
  <si>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</si>
  <si>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</si>
  <si>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</si>
  <si>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</si>
  <si>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</si>
  <si>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</si>
  <si>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</si>
  <si>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</si>
  <si>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</si>
  <si>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</si>
  <si>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</si>
  <si>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</si>
  <si>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</si>
  <si>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</si>
  <si>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</si>
  <si>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</si>
  <si>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</si>
  <si>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</si>
  <si>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</si>
  <si>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</si>
  <si>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</si>
  <si>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</si>
  <si>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</si>
  <si>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</si>
  <si>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</si>
  <si>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</si>
  <si>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</si>
  <si>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</si>
  <si>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</si>
  <si>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</si>
  <si>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</si>
  <si>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</si>
  <si>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</si>
  <si>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</si>
  <si>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</si>
  <si>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</si>
  <si>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</si>
  <si>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</si>
  <si>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</si>
  <si>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</si>
  <si>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</si>
  <si>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</si>
  <si>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</si>
  <si>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</si>
  <si>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</si>
  <si>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</si>
  <si>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</si>
  <si>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</si>
  <si>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</si>
  <si>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</si>
  <si>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</si>
  <si>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</si>
  <si>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</si>
  <si>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</si>
  <si>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</si>
  <si>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</si>
  <si>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</si>
  <si>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</si>
  <si>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</si>
  <si>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</si>
  <si>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</si>
  <si>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</si>
  <si>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</si>
  <si>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</si>
  <si>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</si>
  <si>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</si>
  <si>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</si>
  <si>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</si>
  <si>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</si>
  <si>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</si>
  <si>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</si>
  <si>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</si>
  <si>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</si>
  <si>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</si>
  <si>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</si>
  <si>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</si>
  <si>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</si>
  <si>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</si>
  <si>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</si>
  <si>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</si>
  <si>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</si>
  <si>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</si>
  <si>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</si>
  <si>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</si>
  <si>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</si>
  <si>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</si>
  <si>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</si>
  <si>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</si>
  <si>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</si>
  <si>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</si>
  <si>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</si>
  <si>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</si>
  <si>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</si>
  <si>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</si>
  <si>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</si>
  <si>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</si>
  <si>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</si>
  <si>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</si>
  <si>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</si>
  <si>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</si>
  <si>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</si>
  <si>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</si>
  <si>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</si>
  <si>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</si>
  <si>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</si>
  <si>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</si>
  <si>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</si>
  <si>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</si>
  <si>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</si>
  <si>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</si>
  <si>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</si>
  <si>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</si>
  <si>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</si>
  <si>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</si>
  <si>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</si>
  <si>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</si>
  <si>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</si>
  <si>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</si>
  <si>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</si>
  <si>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</si>
  <si>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</si>
  <si>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</si>
  <si>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</si>
  <si>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</si>
  <si>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</si>
  <si>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</si>
  <si>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</si>
  <si>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</si>
  <si>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</si>
  <si>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</si>
  <si>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</si>
  <si>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</si>
  <si>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</si>
  <si>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</si>
  <si>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</si>
  <si>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</si>
  <si>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</si>
  <si>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</si>
  <si>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</si>
  <si>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</si>
  <si>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</si>
  <si>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</si>
  <si>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</si>
  <si>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</si>
  <si>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</si>
  <si>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</si>
  <si>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</si>
  <si>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</si>
  <si>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</si>
  <si>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</si>
  <si>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</si>
  <si>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</si>
  <si>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</si>
  <si>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</si>
  <si>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</si>
  <si>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</si>
  <si>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</si>
  <si>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</si>
  <si>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</si>
  <si>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</si>
  <si>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</si>
  <si>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</si>
  <si>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</si>
  <si>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</si>
  <si>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</si>
  <si>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</si>
  <si>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</si>
  <si>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</si>
  <si>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</si>
  <si>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</si>
  <si>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</si>
  <si>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</si>
  <si>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</si>
  <si>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</si>
  <si>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</si>
  <si>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</si>
  <si>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</si>
  <si>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</si>
  <si>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</si>
  <si>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</si>
  <si>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</si>
  <si>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</si>
  <si>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</si>
  <si>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</si>
  <si>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</si>
  <si>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</si>
  <si>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</si>
  <si>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</si>
  <si>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</si>
  <si>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</si>
  <si>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</si>
  <si>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</si>
  <si>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</si>
  <si>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</si>
  <si>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</si>
  <si>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</si>
  <si>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</si>
  <si>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</si>
  <si>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</si>
  <si>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</si>
  <si>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</si>
  <si>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</si>
  <si>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</si>
  <si>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</si>
  <si>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</si>
  <si>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</si>
  <si>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</si>
  <si>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</si>
  <si>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</si>
  <si>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</si>
  <si>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</si>
  <si>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</si>
  <si>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</si>
  <si>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</si>
  <si>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</si>
  <si>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</si>
  <si>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</si>
  <si>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</si>
  <si>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</si>
  <si>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</si>
  <si>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</si>
  <si>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</si>
  <si>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</si>
  <si>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</si>
  <si>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</si>
  <si>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</si>
  <si>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</si>
  <si>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</si>
  <si>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</si>
  <si>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</si>
  <si>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</si>
  <si>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</si>
  <si>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</si>
  <si>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</si>
  <si>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</si>
  <si>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</si>
  <si>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</si>
  <si>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</si>
  <si>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</si>
  <si>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</si>
  <si>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</si>
  <si>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</si>
  <si>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</si>
  <si>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</si>
  <si>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</si>
  <si>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</si>
  <si>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</si>
  <si>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</si>
  <si>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</si>
  <si>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</si>
  <si>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</si>
  <si>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</si>
  <si>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</si>
  <si>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</si>
  <si>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</si>
  <si>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</si>
  <si>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</si>
  <si>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</si>
  <si>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</si>
  <si>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</si>
  <si>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</si>
  <si>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</si>
  <si>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</si>
  <si>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</si>
  <si>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</si>
  <si>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</si>
  <si>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</si>
  <si>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</si>
  <si>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</si>
  <si>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</si>
  <si>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</si>
  <si>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</si>
  <si>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</si>
  <si>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</si>
  <si>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</si>
  <si>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</si>
  <si>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</si>
  <si>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</si>
  <si>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</si>
  <si>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</si>
  <si>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</si>
  <si>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</si>
  <si>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</si>
  <si>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</si>
  <si>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</si>
  <si>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</si>
  <si>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</si>
  <si>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</si>
  <si>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</si>
  <si>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</si>
  <si>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</si>
  <si>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</si>
  <si>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</si>
  <si>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</si>
  <si>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</si>
  <si>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</si>
  <si>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</si>
  <si>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</si>
  <si>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</si>
  <si>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</si>
  <si>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</si>
  <si>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</si>
  <si>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</si>
  <si>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</si>
  <si>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</si>
  <si>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</si>
  <si>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</si>
  <si>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</si>
  <si>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</si>
  <si>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</si>
  <si>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</si>
  <si>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</si>
  <si>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</si>
  <si>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</si>
  <si>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</si>
  <si>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</si>
  <si>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</si>
  <si>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</si>
  <si>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</si>
  <si>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</si>
  <si>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</si>
  <si>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</si>
  <si>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</si>
  <si>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</si>
  <si>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</si>
  <si>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</si>
  <si>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</si>
  <si>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</si>
  <si>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</si>
  <si>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</si>
  <si>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</si>
  <si>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</si>
  <si>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</si>
  <si>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</si>
  <si>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</si>
  <si>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</si>
  <si>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</si>
  <si>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</si>
  <si>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</si>
  <si>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</si>
  <si>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</si>
  <si>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</si>
  <si>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</si>
  <si>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</si>
  <si>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</si>
  <si>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</si>
  <si>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</si>
  <si>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</si>
  <si>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</si>
  <si>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</si>
  <si>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</si>
  <si>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</si>
  <si>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</si>
  <si>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</si>
  <si>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</si>
  <si>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</si>
  <si>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</si>
  <si>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</si>
  <si>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</si>
  <si>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</si>
  <si>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</si>
  <si>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</si>
  <si>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</si>
  <si>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</si>
  <si>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</si>
  <si>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</si>
  <si>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</si>
  <si>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</si>
  <si>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</si>
  <si>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</si>
  <si>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</si>
  <si>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</si>
  <si>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</si>
  <si>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</si>
  <si>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</si>
  <si>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</si>
  <si>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</si>
  <si>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</si>
  <si>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</si>
  <si>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</si>
  <si>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</si>
  <si>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</si>
  <si>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</si>
  <si>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</si>
  <si>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</si>
  <si>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</si>
  <si>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</si>
  <si>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</si>
  <si>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</si>
  <si>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</si>
  <si>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</si>
  <si>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</si>
  <si>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</si>
  <si>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</si>
  <si>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</si>
  <si>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</si>
  <si>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</si>
  <si>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</si>
  <si>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</si>
  <si>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</si>
  <si>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</si>
  <si>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</si>
  <si>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</si>
  <si>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</si>
  <si>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</si>
  <si>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</si>
  <si>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</si>
  <si>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</si>
  <si>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</si>
  <si>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</si>
  <si>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</si>
  <si>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</si>
  <si>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</si>
  <si>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</si>
  <si>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</si>
  <si>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</si>
  <si>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</si>
  <si>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</si>
  <si>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</si>
  <si>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</si>
  <si>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</si>
  <si>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</si>
  <si>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</si>
  <si>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</si>
  <si>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</si>
  <si>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</si>
  <si>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</si>
  <si>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</si>
  <si>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</si>
  <si>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</si>
  <si>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</si>
  <si>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</si>
  <si>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</si>
  <si>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</si>
  <si>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</si>
  <si>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</si>
  <si>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</si>
  <si>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</si>
  <si>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</si>
  <si>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</si>
  <si>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</si>
  <si>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</si>
  <si>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</si>
  <si>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</si>
  <si>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</si>
  <si>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</si>
  <si>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</si>
  <si>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</si>
  <si>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</si>
  <si>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</si>
  <si>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</si>
  <si>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</si>
  <si>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</si>
  <si>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</si>
  <si>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</si>
  <si>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</si>
  <si>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</si>
  <si>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</si>
  <si>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</si>
  <si>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</si>
  <si>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</si>
  <si>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</si>
  <si>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</si>
  <si>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</si>
  <si>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</si>
  <si>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</si>
  <si>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</si>
  <si>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</si>
  <si>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</si>
  <si>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</si>
  <si>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</si>
  <si>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</si>
  <si>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</si>
  <si>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</si>
  <si>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</si>
  <si>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</si>
  <si>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</si>
  <si>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</si>
  <si>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</si>
  <si>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</si>
  <si>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</si>
  <si>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</si>
  <si>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</si>
  <si>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</si>
  <si>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</si>
  <si>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</si>
  <si>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</si>
  <si>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</si>
  <si>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</si>
  <si>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</si>
  <si>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</si>
  <si>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</si>
  <si>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</si>
  <si>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</si>
  <si>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</si>
  <si>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</si>
  <si>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</si>
  <si>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</si>
  <si>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</si>
  <si>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</si>
  <si>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</si>
  <si>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</si>
  <si>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</si>
  <si>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</si>
  <si>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</si>
  <si>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</si>
  <si>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</si>
  <si>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</si>
  <si>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</si>
  <si>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</si>
  <si>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</si>
  <si>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</si>
  <si>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</si>
  <si>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</si>
  <si>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</si>
  <si>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</si>
  <si>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</si>
  <si>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</si>
  <si>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</si>
  <si>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</si>
  <si>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</si>
  <si>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</si>
  <si>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</si>
  <si>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</si>
  <si>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</si>
  <si>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</si>
  <si>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</si>
  <si>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</si>
  <si>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</si>
  <si>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</si>
  <si>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</si>
  <si>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</si>
  <si>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</si>
  <si>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</si>
  <si>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</si>
  <si>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</si>
  <si>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</si>
  <si>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</si>
  <si>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</si>
  <si>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</si>
  <si>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</si>
  <si>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</si>
  <si>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</si>
  <si>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</si>
  <si>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</si>
  <si>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</si>
  <si>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</si>
  <si>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</si>
  <si>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</si>
  <si>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</si>
  <si>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</si>
  <si>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</si>
  <si>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</si>
  <si>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</si>
  <si>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</si>
  <si>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</si>
  <si>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</si>
  <si>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</si>
  <si>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</si>
  <si>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</si>
  <si>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</si>
  <si>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</si>
  <si>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</si>
  <si>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</si>
  <si>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</si>
  <si>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</si>
  <si>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</si>
  <si>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</si>
  <si>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</si>
  <si>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</si>
  <si>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</si>
  <si>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</si>
  <si>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</si>
  <si>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</si>
  <si>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</si>
  <si>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</si>
  <si>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</si>
  <si>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</si>
  <si>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</si>
  <si>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</si>
  <si>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</si>
  <si>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</si>
  <si>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</si>
  <si>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</si>
  <si>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</si>
  <si>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</si>
  <si>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</si>
  <si>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</si>
  <si>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</si>
  <si>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</si>
  <si>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 xml:space="preserve">EM team need 40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</si>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</sst>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296.70660798611061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8.7672800924337935E-2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45959.655033912037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45959.655033912037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45959.655033912037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45959.655033912037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45959.655033912037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45959.655033912037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45959.655033912037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45959.655033912037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45959.655033912037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45959.655033912037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45959.655033912037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45959.655033912037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45959.655033912037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45959.655033912037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45959.655033912037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45959.655033912037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45959.655033912037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45959.655033912037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45959.655033912037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45959.655033912037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45959.655033912037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45959.655033912037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45959.655033912037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45959.655033912037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45959.655033912037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45959.655033912037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45959.655033912037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45959.655033912037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45959.655033912037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45959.655033912037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45959.655033912037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45959.655033912037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45959.655033912037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45959.655033912037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45959.655033912037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45959.655033912037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45959.655033912037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45959.655033912037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45959.655033912037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45959.655033912037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45959.655033912037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45959.655033912037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45959.655033912037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45959.655033912037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45959.655033912037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45959.655033912037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45959.655033912037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45959.655033912037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45959.655033912037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45959.655033912037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45959.655033912037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45959.655033912037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45959.655033912037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45959.655033912037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45959.655033912037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45959.655033912037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45959.655033912037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45959.655033912037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45959.655033912037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45959.655033912037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45959.655033912037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45959.655033912037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45959.655033912037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45959.655033912037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45959.655033912037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45959.655033912037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45959.655033912037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45959.655033912037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45959.655033912037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45959.655033912037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45959.655033912037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45959.655033912037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45959.655033912037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45959.655033912037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45959.655033912037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45959.655033912037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45959.655033912037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45959.655033912037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45959.655033912037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45959.655033912037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45959.655033912037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45959.655033912037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45959.655033912037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45959.655033912037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45959.655033912037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45959.655033912037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45959.655033912037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45959.655033912037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45959.655033912037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45959.655033912037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45959.655033912037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45959.655033912037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45959.655033912037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45959.655033912037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45959.655033912037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45959.655033912037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45959.655033912037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45959.655033912037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45959.655033912037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45959.655033912037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45959.655033912037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45959.655033912037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45959.655033912037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45959.655033912037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45959.655033912037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45959.655033912037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45959.655033912037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45959.655033912037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45959.655033912037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45959.655033912037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45959.655033912037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45959.655033912037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45959.655033912037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45959.655033912037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45959.655033912037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45959.655033912037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45959.655033912037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45959.655033912037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45959.655033912037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45959.655033912037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45959.655033912037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45959.655033912037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45959.655033912037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45959.655033912037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45959.655033912037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45959.655033912037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45959.655033912037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45959.655033912037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45959.655033912037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45959.655033912037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45959.655033912037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45959.655033912037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45959.655033912037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45959.655033912037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45959.655033912037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45959.655033912037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45959.655033912037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45959.655033912037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45959.655033912037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45959.655033912037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45959.655033912037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45959.655033912037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45959.655033912037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45959.655033912037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45959.655033912037</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45959.655033912037</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134.65519594907528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0.91295057870593155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45959.655033912037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45959.655033912037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45959.655033912037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45959.655033912037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45959.655033912037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45959.655033912037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45959.655033912037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45959.655033912037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45959.655033912037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45959.655033912037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45959.655033912037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45959.655033912037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45959.655033912037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45959.655033912037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45959.655033912037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45959.655033912037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45959.655033912037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45959.655033912037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45959.655033912037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45959.655033912037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45959.655033912037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45959.655033912037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45959.655033912037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45959.655033912037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45959.655033912037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45959.655033912037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45959.655033912037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45959.655033912037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45959.655033912037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45959.655033912037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45959.655033912037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45959.655033912037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45959.655033912037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45959.655033912037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45959.655033912037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45959.655033912037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45959.655033912037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45959.655033912037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45959.655033912037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45959.655033912037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45959.655033912037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45959.655033912037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45959.655033912037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45959.655033912037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45959.655033912037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45959.655033912037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45959.655033912037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45959.655033912037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45959.655033912037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45959.655033912037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45959.655033912037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45959.655033912037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45959.655033912037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45959.655033912037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45959.655033912037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45959.655033912037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45959.655033912037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45959.655033912037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45959.655033912037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45959.655033912037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45959.655033912037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45959.655033912037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45959.655033912037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45959.655033912037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45959.655033912037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45959.655033912037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45959.655033912037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45959.655033912037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45959.655033912037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45959.655033912037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45959.655033912037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45959.655033912037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45959.655033912037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45959.655033912037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45959.655033912037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45959.655033912037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45959.655033912037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45959.655033912037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45959.655033912037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45959.655033912037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45959.655033912037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45959.655033912037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45959.655033912037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45959.655033912037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45959.655033912037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45959.655033912037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45959.655033912037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45959.655033912037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45959.655033912037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45959.655033912037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45959.655033912037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45959.655033912037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45959.655033912037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45959.655033912037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45959.655033912037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45959.655033912037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45959.655033912037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45959.655033912037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45959.655033912037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45959.655033912037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45959.655033912037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45959.655033912037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45959.655033912037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45959.655033912037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45959.655033912037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45959.655033912037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45959.655033912037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45959.655033912037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45959.655033912037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45959.655033912037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45959.655033912037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45959.655033912037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45959.655033912037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45959.655033912037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45959.655033912037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45959.655033912037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45959.655033912037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45959.655033912037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45959.655033912037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45959.655033912037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45959.655033912037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45959.655033912037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45959.655033912037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45959.655033912037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45959.655033912037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45959.655033912037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45959.655033912037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45959.655033912037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45959.655033912037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45959.655033912037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45959.655033912037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45959.655033912037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45959.655033912037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45959.655033912037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45959.655033912037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45959.655033912037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45959.655033912037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45959.655033912037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45959.655033912037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45959.655033912037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45959.655033912037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45959.655033912037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45959.655033912037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45959.655033912037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45959.655033912037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45959.655033912037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45959.655033912037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45959.655033912037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45959.655033912037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45959.655033912037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45959.655033912037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45959.655033912037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45959.655033912037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45959.655033912037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45959.655033912037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45959.655033912037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45959.655033912037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45959.655033912037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45959.655033912037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45959.655033912037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45959.655033912037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45959.655033912037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45959.655033912037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45959.655033912037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45959.655033912037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45959.655033912037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45959.655033912037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45959.655033912037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45959.655033912037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45959.655033912037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45959.655033912037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45959.655033912037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45959.655033912037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45959.655033912037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45959.655033912037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45959.655033912037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45959.655033912037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45959.655033912037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45959.655033912037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45959.655033912037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45959.655033912037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45959.655033912037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45959.655033912037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1.4721412037033588E-2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3.2533912039070856E-2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45959.655033912037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45959.655033912037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45959.655033912037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45959.655033912037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45959.655033912037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45959.655033912037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45959.655033912037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45959.655033912037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45959.655033912037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45959.655033912037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45959.655033912037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45959.655033912037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45959.655033912037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45959.655033912037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45959.655033912037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45959.655033912037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45959.655033912037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45959.655033912037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45959.655033912037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45959.655033912037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45959.655033912037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45959.655033912037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45959.655033912037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45959.655033912037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45959.655033912037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45959.655033912037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45959.655033912037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45959.655033912037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45959.655033912037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45959.655033912037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45959.655033912037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45959.655033912037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45959.655033912037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45959.655033912037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45959.655033912037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45959.655033912037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45959.655033912037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45959.655033912037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45959.655033912037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45959.655033912037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45959.655033912037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45959.655033912037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45959.655033912037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45959.655033912037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45959.655033912037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45959.655033912037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45959.655033912037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45959.655033912037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45959.655033912037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45959.655033912037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45959.655033912037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45959.655033912037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45959.655033912037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45959.655033912037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45959.655033912037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45959.655033912037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45959.655033912037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45959.655033912037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45959.655033912037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45959.655033912037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45959.655033912037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45959.655033912037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45959.655033912037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45959.655033912037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45959.655033912037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45959.655033912037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45959.655033912037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45959.655033912037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45959.655033912037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45959.655033912037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45959.655033912037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45959.655033912037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45959.655033912037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45959.655033912037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45959.655033912037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45959.655033912037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45959.655033912037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45959.655033912037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45959.655033912037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45959.655033912037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45959.655033912037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45959.655033912037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45959.655033912037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45959.655033912037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45959.655033912037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45959.655033912037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45959.655033912037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45959.655033912037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45959.655033912037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45959.655033912037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45959.655033912037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45959.655033912037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45959.655033912037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45959.655033912037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45959.655033912037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45959.655033912037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45959.655033912037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45959.655033912037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45959.655033912037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45959.655033912037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45959.655033912037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45959.655033912037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45959.655033912037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45959.655033912037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45959.655033912037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45959.655033912037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45959.655033912037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45959.655033912037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45959.655033912037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45959.655033912037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45959.655033912037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45959.655033912037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45959.655033912037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45959.655033912037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45959.655033912037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45959.655033912037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45959.655033912037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45959.655033912037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45959.655033912037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45959.655033912037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45959.655033912037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45959.655033912037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45959.655033912037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45959.655033912037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45959.655033912037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45959.655033912037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45959.655033912037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45959.655033912037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45959.655033912037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45959.655033912037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45959.655033912037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45959.655033912037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45959.655033912037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45959.655033912037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45959.655033912037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45959.655033912037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45959.655033912037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45959.655033912037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45959.655033912037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45959.655033912037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45959.655033912037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45959.655033912037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45959.655033912037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45959.655033912037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45959.655033912037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45959.655033912037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45959.655033912037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45959.655033912037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45959.655033912037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45959.655033912037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45959.655033912037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45959.655033912037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45959.655033912037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45959.655033912037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45959.655033912037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45959.655033912037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45959.655033912037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45959.655033912037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45959.655033912037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45959.655033912037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45959.655033912037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45959.655033912037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45959.655033912037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45959.655033912037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45959.655033912037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45959.655033912037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45959.655033912037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45959.655033912037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45959.655033912037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45959.655033912037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45959.655033912037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45959.655033912037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45959.655033912037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45959.655033912037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45959.655033912037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45959.655033912037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45959.655033912037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45959.655033912037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45959.655033912037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45959.655033912037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45959.655033912037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45959.655033912037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45959.655033912037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45959.655033912037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45959.655033912037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45959.655033912037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45959.655033912037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45959.655033912037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45959.655033912037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45959.655033912037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45959.655033912037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45959.655033912037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45959.655033912037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45959.655033912037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45959.655033912037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45959.655033912037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45959.655033912037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45959.655033912037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45959.655033912037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45959.655033912037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45959.655033912037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45959.655033912037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45959.655033912037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45959.655033912037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45959.655033912037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45959.655033912037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45959.655033912037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45959.655033912037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45959.655033912037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45959.655033912037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45959.655033912037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45959.655033912037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45959.655033912037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45959.655033912037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45959.655033912037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45959.655033912037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45959.655033912037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45959.655033912037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45959.655033912037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45959.655033912037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45959.655033912037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45959.655033912037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45959.655033912037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45959.655033912037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45959.655033912037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45959.655033912037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45959.655033912037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45959.655033912037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45959.655033912037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45959.655033912037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45959.655033912037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45959.655033912037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45959.655033912037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45959.655033912037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45959.655033912037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45959.655033912037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45959.655033912037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45959.655033912037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45959.655033912037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45959.655033912037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45959.655033912037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45959.655033912037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45959.655033912037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45959.655033912037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45959.655033912037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45959.655033912037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45959.655033912037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45959.655033912037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45959.655033912037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45959.655033912037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45959.655033912037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45959.655033912037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45959.655033912037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45959.655033912037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45959.655033912037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45959.655033912037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45959.655033912037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45959.655033912037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45959.655033912037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45959.655033912037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45959.655033912037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45959.655033912037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45959.655033912037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45959.655033912037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45959.655033912037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45959.655033912037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45959.655033912037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45959.655033912037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45959.655033912037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45959.655033912037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45959.655033912037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45959.655033912037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45959.655033912037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45959.655033912037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45959.655033912037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45959.655033912037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45959.655033912037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45959.655033912037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45959.655033912037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45959.655033912037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45959.655033912037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45959.655033912037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45959.655033912037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45959.655033912037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45959.655033912037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45959.655033912037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45959.655033912037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45959.655033912037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45959.655033912037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45959.655033912037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45959.655033912037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45959.655033912037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45959.655033912037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45959.655033912037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45959.655033912037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45959.655033912037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45959.655033912037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45959.655033912037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45959.655033912037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45959.655033912037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45959.655033912037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45959.655033912037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45959.655033912037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45959.655033912037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45959.655033912037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45959.655033912037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45959.655033912037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45959.655033912037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45959.655033912037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45959.655033912037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45959.655033912037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45959.655033912037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45959.655033912037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45959.655033912037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45959.655033912037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45959.655033912037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45959.655033912037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45959.655033912037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45959.655033912037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45959.655033912037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45959.655033912037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45959.655033912037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45959.655033912037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45959.655033912037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45959.655033912037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45959.655033912037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45959.655033912037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45959.655033912037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45959.655033912037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45959.655033912037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45959.655033912037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45959.655033912037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45959.655033912037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45959.655033912037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45959.655033912037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45959.655033912037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45959.655033912037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45959.655033912037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45959.655033912037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45959.655033912037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45959.655033912037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45959.655033912037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45959.655033912037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45959.655033912037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45959.655033912037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45959.655033912037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45959.655033912037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45959.655033912037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45959.655033912037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45959.655033912037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45959.655033912037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45959.655033912037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45959.655033912037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45959.655033912037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45959.655033912037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45959.655033912037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45959.655033912037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45959.655033912037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45959.655033912037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45959.655033912037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45959.655033912037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45959.655033912037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45959.655033912037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45959.655033912037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45959.655033912037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45959.655033912037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45959.655033912037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45959.655033912037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45959.655033912037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45959.655033912037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45959.655033912037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45959.655033912037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45959.655033912037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45959.655033912037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45959.655033912037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45959.655033912037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45959.655033912037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45959.655033912037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45959.655033912037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45959.655033912037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45959.655033912037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45959.655033912037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45959.655033912037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45959.655033912037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45959.655033912037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45959.655033912037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45959.655033912037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45959.655033912037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45959.655033912037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45959.655033912037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45959.655033912037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45959.655033912037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45959.655033912037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45959.655033912037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45959.655033912037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45959.655033912037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45959.655033912037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45959.655033912037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45959.655033912037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45959.655033912037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45959.655033912037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45959.655033912037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45959.655033912037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45959.655033912037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45959.655033912037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45959.655033912037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45959.655033912037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45959.655033912037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45959.655033912037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45959.655033912037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45959.655033912037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45959.655033912037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45959.655033912037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45959.655033912037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45959.655033912037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45959.655033912037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45959.655033912037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45959.655033912037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45959.655033912037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45959.655033912037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45959.655033912037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45959.655033912037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45959.655033912037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45959.655033912037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45959.655033912037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45959.655033912037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45959.655033912037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45959.655033912037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45959.655033912037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45959.655033912037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45959.655033912037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45959.655033912037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45959.655033912037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45959.655033912037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45959.655033912037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45959.655033912037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45959.655033912037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45959.655033912037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45959.655033912037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45959.655033912037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45959.655033912037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45959.655033912037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45959.655033912037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45959.655033912037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45959.655033912037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45959.655033912037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45959.655033912037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45959.655033912037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45959.655033912037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45959.655033912037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45959.655033912037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45959.655033912037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45959.655033912037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45959.655033912037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45959.655033912037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45959.655033912037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45959.655033912037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45959.655033912037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45959.655033912037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45959.655033912037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45959.655033912037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45959.655033912037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45959.655033912037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45959.655033912037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45959.655033912037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45959.655033912037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45959.655033912037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45959.655033912037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45959.655033912037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45959.655033912037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45959.655033912037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45959.655033912037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45959.655033912037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45959.655033912037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45959.655033912037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45959.655033912037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45959.655033912037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45959.655033912037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45959.655033912037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45959.655033912037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45959.655033912037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45959.655033912037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45959.655033912037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45959.655033912037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45959.655033912037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45959.655033912037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45959.655033912037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45959.655033912037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45959.655033912037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45959.655033912037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45959.655033912037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45959.655033912037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45959.655033912037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45959.655033912037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45959.655033912037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45959.655033912037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45959.655033912037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45959.655033912037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45959.655033912037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45959.655033912037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45959.655033912037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45959.655033912037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45959.655033912037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45959.655033912037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45959.655033912037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45959.655033912037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45959.655033912037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45959.655033912037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45959.655033912037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45959.655033912037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45959.655033912037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45959.655033912037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45959.655033912037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45959.655033912037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45959.655033912037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45959.655033912037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45959.655033912037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45959.655033912037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45959.655033912037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45959.655033912037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45959.655033912037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45959.655033912037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45959.655033912037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45959.655033912037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45959.655033912037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45959.655033912037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45959.655033912037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45959.655033912037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45959.655033912037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45959.655033912037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45959.655033912037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45959.655033912037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45959.655033912037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45959.655033912037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45959.655033912037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45959.655033912037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45959.655033912037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45959.655033912037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45959.655033912037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45959.655033912037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45959.655033912037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45959.655033912037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45959.655033912037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45959.655033912037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45959.655033912037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45959.655033912037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45959.655033912037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45959.655033912037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45959.655033912037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45959.655033912037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45959.655033912037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45959.655033912037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45959.655033912037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45959.655033912037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45959.655033912037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45959.655033912037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45959.655033912037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45959.655033912037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45959.655033912037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45959.655033912037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45959.655033912037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45959.655033912037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45959.655033912037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45959.655033912037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45959.655033912037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45959.655033912037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45959.655033912037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45959.655033912037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45959.655033912037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45959.655033912037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45959.655033912037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45959.655033912037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45959.655033912037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45959.655033912037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45959.655033912037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45959.655033912037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45959.655033912037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45959.655033912037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45959.655033912037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45959.655033912037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45959.655033912037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45959.655033912037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45959.655033912037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45959.655033912037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45959.655033912037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45959.655033912037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45959.655033912037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45959.655033912037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45959.655033912037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45959.655033912037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45959.655033912037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45959.655033912037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45959.655033912037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45959.655033912037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45959.655033912037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45959.655033912037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45959.655033912037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45959.655033912037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45959.655033912037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45959.655033912037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45959.655033912037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45959.655033912037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45959.655033912037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45959.655033912037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45959.655033912037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45959.655033912037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45959.655033912037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45959.655033912037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45959.655033912037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45959.655033912037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45959.655033912037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45959.655033912037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45959.655033912037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45959.655033912037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45959.655033912037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45959.655033912037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45959.655033912037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45959.655033912037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45959.655033912037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45959.655033912037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45959.655033912037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45959.655033912037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45959.655033912037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45959.655033912037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45959.655033912037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45959.655033912037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45959.655033912037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45959.655033912037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45959.655033912037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45959.655033912037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45959.655033912037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45959.655033912037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45959.655033912037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45959.655033912037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45959.655033912037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45959.655033912037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45959.655033912037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45959.655033912037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45959.655033912037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45959.655033912037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45959.655033912037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45959.655033912037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45959.655033912037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45959.655033912037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45959.655033912037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45959.655033912037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45959.655033912037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45959.655033912037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45959.655033912037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45959.655033912037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45959.655033912037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45959.655033912037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45959.655033912037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45959.655033912037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45959.655033912037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45959.655033912037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45959.655033912037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45959.655033912037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45959.655033912037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45959.655033912037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45959.655033912037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45959.655033912037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45959.655033912037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45959.655033912037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45959.655033912037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45959.655033912037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45959.655033912037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45959.655033912037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45959.655033912037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45959.655033912037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45959.655033912037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45959.655033912037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45959.655033912037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45959.655033912037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45959.655033912037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45959.655033912037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45959.655033912037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45959.655033912037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45959.655033912037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45959.655033912037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45959.655033912037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45959.655033912037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45959.655033912037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45959.655033912037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45959.655033912037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45959.655033912037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45959.655033912037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45959.655033912037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45959.655033912037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45959.655033912037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45959.655033912037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45959.655033912037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45959.655033912037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45959.655033912037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45959.655033912037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45959.655033912037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45959.655033912037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45959.655033912037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45959.655033912037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45959.655033912037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45959.655033912037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45959.655033912037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45959.655033912037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45959.655033912037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45959.655033912037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45959.655033912037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45959.655033912037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45959.655033912037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45959.655033912037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45959.655033912037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45959.655033912037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45959.655033912037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45959.655033912037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45959.655033912037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45959.655033912037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45959.655033912037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45959.655033912037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45959.655033912037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45959.655033912037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45959.655033912037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45959.655033912037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45959.655033912037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45959.655033912037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45959.655033912037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45959.655033912037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45959.655033912037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45959.655033912037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45959.655033912037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45959.655033912037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45959.655033912037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45959.655033912037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45959.655033912037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45959.655033912037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45959.655033912037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45959.655033912037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45959.655033912037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45959.655033912037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45959.655033912037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45959.655033912037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45959.655033912037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45959.655033912037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45959.655033912037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45959.655033912037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45959.655033912037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45959.655033912037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45959.655033912037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45959.655033912037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45959.655033912037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45959.655033912037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45959.655033912037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45959.655033912037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45959.655033912037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45959.655033912037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45959.655033912037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45959.655033912037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45959.655033912037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45959.655033912037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45959.655033912037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45959.655033912037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45959.655033912037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45959.655033912037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45959.655033912037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45959.655033912037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45959.655033912037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45959.655033912037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45959.655033912037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45959.655033912037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45959.655033912037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45959.655033912037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45959.655033912037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45959.655033912037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45959.655033912037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45959.655033912037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45959.655033912037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45959.655033912037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45959.655033912037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45959.655033912037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45959.655033912037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45959.655033912037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45959.655033912037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45959.655033912037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45959.655033912037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45959.655033912037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45959.655033912037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45959.655033912037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45959.655033912037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45959.655033912037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45959.655033912037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45959.655033912037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45959.655033912037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45959.655033912037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45959.655033912037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45959.655033912037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45959.655033912037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45959.655033912037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45959.655033912037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45959.655033912037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45959.655033912037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45959.655033912037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45959.655033912037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45959.655033912037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45959.655033912037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45959.655033912037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45959.655033912037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45959.655033912037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45959.655033912037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45959.655033912037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45959.655033912037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45959.655033912037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45959.655033912037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45959.655033912037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45959.655033912037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45959.655033912037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45959.655033912037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45959.655033912037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45959.655033912037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45959.655033912037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45959.655033912037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45959.655033912037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45959.655033912037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45959.655033912037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45959.655033912037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45959.655033912037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45959.655033912037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45959.655033912037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45959.655033912037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45959.655033912037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45959.655033912037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45959.655033912037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45959.655033912037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45959.655033912037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45959.655033912037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45959.655033912037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45959.655033912037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45959.655033912037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45959.655033912037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45959.655033912037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45959.655033912037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45959.655033912037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45959.655033912037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45959.655033912037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45959.655033912037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45959.655033912037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45959.655033912037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45959.655033912037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45959.655033912037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45959.655033912037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45959.655033912037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45959.655033912037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45959.655033912037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45959.655033912037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45959.655033912037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45959.655033912037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45959.655033912037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45959.655033912037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45959.655033912037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45959.655033912037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45959.655033912037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45959.655033912037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45959.655033912037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45959.655033912037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45959.655033912037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45959.655033912037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45959.655033912037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45959.655033912037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45959.655033912037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45959.655033912037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45959.655033912037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45959.655033912037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45959.655033912037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45959.655033912037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45959.655033912037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45959.655033912037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45959.655033912037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45959.655033912037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45959.655033912037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45959.655033912037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45959.655033912037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45959.655033912037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45959.655033912037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45959.655033912037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45959.655033912037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45959.655033912037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45959.655033912037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45959.655033912037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45959.655033912037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45959.655033912037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45959.655033912037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45959.655033912037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45959.655033912037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45959.655033912037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45959.655033912037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45959.655033912037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45959.655033912037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45959.655033912037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45959.655033912037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45959.655033912037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45959.655033912037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45959.655033912037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45959.655033912037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45959.655033912037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45959.655033912037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45959.655033912037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45959.655033912037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45959.655033912037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45959.655033912037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45959.655033912037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45959.655033912037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45959.655033912037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45959.655033912037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45959.655033912037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45959.655033912037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45959.655033912037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45959.655033912037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45959.655033912037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45959.655033912037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45959.655033912037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45959.655033912037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45959.655033912037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45959.655033912037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45959.655033912037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45959.655033912037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45959.655033912037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45959.655033912037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45959.655033912037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45959.655033912037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45959.655033912037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45959.655033912037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45959.655033912037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45959.655033912037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45959.655033912037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45959.655033912037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45959.655033912037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45959.655033912037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45959.655033912037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45959.655033912037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45959.655033912037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45959.655033912037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45959.655033912037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45959.655033912037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45959.655033912037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45959.655033912037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45959.655033912037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45959.655033912037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45959.655033912037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45959.655033912037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45959.655033912037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45959.655033912037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45959.655033912037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45959.655033912037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45959.655033912037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45959.655033912037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45959.655033912037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45959.655033912037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45959.655033912037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45959.655033912037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45959.655033912037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45959.655033912037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45959.655033912037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45959.655033912037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45959.655033912037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45959.655033912037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45959.655033912037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45959.655033912037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45959.655033912037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45959.655033912037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45959.655033912037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45959.655033912037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45959.655033912037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45959.655033912037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45959.655033912037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45959.655033912037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45959.655033912037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45959.655033912037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45959.655033912037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45959.655033912037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45959.655033912037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45959.655033912037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45959.655033912037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45959.655033912037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45959.655033912037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45959.655033912037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45959.655033912037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45959.655033912037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45959.655033912037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45959.655033912037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45959.655033912037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45959.655033912037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45959.655033912037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45959.655033912037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45959.655033912037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45959.655033912037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45959.655033912037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45959.655033912037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45959.655033912037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45959.655033912037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45959.655033912037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45959.655033912037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45959.655033912037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45959.655033912037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45959.655033912037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45959.655033912037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45959.655033912037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45959.655033912037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45959.655033912037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45959.655033912037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45959.655033912037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45959.655033912037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45959.655033912037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45959.655033912037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45959.655033912037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45959.655033912037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45959.655033912037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45959.655033912037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45959.655033912037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45959.655033912037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45959.655033912037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45959.655033912037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45959.655033912037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45959.655033912037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45959.655033912037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45959.655033912037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45959.655033912037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45959.655033912037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45959.655033912037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45959.655033912037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45959.655033912037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45959.655033912037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45959.655033912037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45959.655033912037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45959.655033912037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45959.655033912037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45959.655033912037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45959.655033912037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45959.655033912037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45959.655033912037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45959.655033912037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45959.655033912037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45959.655033912037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45959.655033912037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45959.655033912037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45959.655033912037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45959.655033912037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45959.655033912037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45959.655033912037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45959.655033912037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45959.655033912037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45959.655033912037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45959.655033912037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45959.655033912037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45959.655033912037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45959.655033912037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45959.655033912037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45959.655033912037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45959.655033912037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45959.655033912037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45959.655033912037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45959.655033912037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45959.655033912037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45959.655033912037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45959.655033912037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45959.655033912037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45959.655033912037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45959.655033912037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45959.655033912037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45959.655033912037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45959.655033912037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45959.655033912037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45959.655033912037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45959.655033912037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45959.655033912037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45959.655033912037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45959.655033912037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45959.655033912037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45959.655033912037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45959.655033912037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45959.655033912037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45959.655033912037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45959.655033912037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45959.655033912037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45959.655033912037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45959.655033912037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45959.655033912037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45959.655033912037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45959.655033912037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45959.655033912037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45959.655033912037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45959.655033912037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45959.655033912037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45959.655033912037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45959.655033912037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45959.655033912037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45959.655033912037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45959.655033912037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45959.655033912037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45959.655033912037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45959.655033912037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45959.655033912037</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256.17431631944055</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45959.655033912037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45959.655033912037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45959.655033912037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45959.655033912037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45959.655033912037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45959.655033912037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45959.655033912037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45959.655033912037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45959.655033912037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45959.655033912037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45959.655033912037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45959.655033912037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45959.655033912037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45959.655033912037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45959.655033912037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45959.655033912037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45959.655033912037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45959.655033912037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45959.655033912037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45959.655033912037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45959.655033912037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45959.655033912037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45959.655033912037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45959.655033912037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45959.655033912037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45959.655033912037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45959.655033912037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45959.655033912037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45959.655033912037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45959.655033912037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45959.655033912037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45959.655033912037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45959.655033912037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45959.655033912037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45959.655033912037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45959.655033912037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45959.655033912037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45959.655033912037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45959.655033912037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45959.655033912037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45959.655033912037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45959.655033912037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45959.655033912037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45959.655033912037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45959.655033912037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45959.655033912037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45959.655033912037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45959.655033912037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45959.655033912037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45959.655033912037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45959.655033912037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45959.655033912037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45959.655033912037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45959.655033912037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45959.655033912037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45959.655033912037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45959.655033912037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45959.655033912037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45959.655033912037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45959.655033912037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45959.655033912037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45959.655033912037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45959.655033912037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45959.655033912037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45959.655033912037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45959.655033912037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45959.655033912037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45959.655033912037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45959.655033912037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45959.655033912037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45959.655033912037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45959.655033912037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45959.655033912037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45959.655033912037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45959.655033912037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45959.655033912037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45959.655033912037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45959.655033912037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45959.655033912037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45959.655033912037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45959.655033912037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45959.655033912037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45959.655033912037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45959.655033912037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45959.655033912037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45959.655033912037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45959.655033912037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45959.655033912037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45959.655033912037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45959.655033912037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45959.655033912037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45959.655033912037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45959.655033912037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45959.655033912037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45959.655033912037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45959.655033912037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45959.655033912037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45959.655033912037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45959.655033912037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45959.655033912037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45959.655033912037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45959.655033912037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45959.655033912037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45959.655033912037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45959.655033912037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45959.655033912037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45959.655033912037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45959.655033912037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45959.655033912037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45959.655033912037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45959.655033912037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45959.655033912037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45959.655033912037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45959.655033912037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45959.655033912037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45959.655033912037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45959.655033912037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45959.655033912037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45959.655033912037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45959.655033912037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45959.655033912037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45959.655033912037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45959.655033912037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45959.655033912037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45959.655033912037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45959.655033912037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45959.655033912037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45959.655033912037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45959.655033912037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45959.655033912037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45959.655033912037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45959.655033912037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45959.655033912037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45959.655033912037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45959.655033912037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45959.655033912037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45959.655033912037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45959.655033912037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45959.655033912037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45959.655033912037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45959.655033912037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45959.655033912037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45959.655033912037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45959.655033912037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45959.655033912037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45959.655033912037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45959.655033912037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45959.655033912037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45959.655033912037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45959.655033912037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45959.655033912037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45959.655033912037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45959.655033912037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45959.655033912037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45959.655033912037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45959.655033912037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45959.655033912037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45959.655033912037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45959.655033912037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45959.655033912037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45959.655033912037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45959.655033912037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45959.655033912037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45959.655033912037</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45959.655033912037</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67.822973726848431</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33.466156597220106</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10.993922800924338</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34255</v>
      </c>
      <c r="E5" s="152" t="s">
        <v>39021</v>
      </c>
      <c r="F5" s="153">
        <v>45959.651261574072</v>
      </c>
      <c r="G5" s="154">
        <f ca="1">IFERROR(NOW()-F5,"")</f>
        <v>3.7723379646195099E-3</v>
      </c>
      <c r="H5" s="153">
        <v>45959.645439814813</v>
      </c>
      <c r="I5" s="152" t="str">
        <f>IFERROR(VLOOKUP(D5,DB!A:F,6,0),"")</f>
        <v>Generator-SG</v>
      </c>
      <c r="J5" s="152" t="str">
        <f>IFERROR(VLOOKUP(D5,DB!A:G,7,0),"")</f>
        <v>Vandalized</v>
      </c>
      <c r="K5" s="152" t="s">
        <v>39123</v>
      </c>
      <c r="L5" s="152" t="str">
        <f>IFERROR(VLOOKUP(D5,DB!A:I,9,0),"")</f>
        <v>Latis</v>
      </c>
    </row>
    <row r="6" spans="1:13" ht="15">
      <c r="A6" s="152"/>
      <c r="B6" s="152" t="str">
        <f>IFERROR(VLOOKUP(D6,DB!A:K,11,0),"")</f>
        <v/>
      </c>
      <c r="C6" s="152"/>
      <c r="D6" s="152"/>
      <c r="E6" s="152"/>
      <c r="F6" s="153"/>
      <c r="G6" s="154">
        <f ca="1">IFERROR(NOW()-F6,"")</f>
        <v>45959.655033912037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45959.655033912037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45959.655033912037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45959.655033912037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45959.655033912037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45959.655033912037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45959.655033912037</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45959.655033912037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45959.655033912037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45959.655033912037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45959.655033912037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45959.655033912037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45959.655033912037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45959.655033912037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45959.655033912037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45959.655033912037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45959.655033912037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45959.655033912037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45959.655033912037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45959.655033912037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45959.655033912037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45959.655033912037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45959.655033912037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45959.655033912037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45959.655033912037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45959.655033912037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45959.655033912037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45959.655033912037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45959.655033912037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45959.655033912037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45959.655033912037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45959.655033912037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45959.655033912037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45959.655033912037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45959.655033912037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45959.655033912037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45959.655033912037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45959.655033912037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45959.655033912037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45959.655033912037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45959.655033912037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45959.655033912037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45959.655033912037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45959.655033912037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45959.655033912037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45959.655033912037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45959.655033912037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45959.655033912037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45959.655033912037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45959.655033912037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45959.655033912037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45959.655033912037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45959.655033912037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45959.655033912037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45959.655033912037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45959.655033912037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45959.655033912037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45959.655033912037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45959.655033912037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45959.655033912037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45959.655033912037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45959.655033912037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45959.655033912037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45959.655033912037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45959.655033912037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45959.655033912037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45959.655033912037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45959.655033912037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45959.655033912037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45959.655033912037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45959.655033912037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45959.655033912037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45959.655033912037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45959.655033912037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45959.655033912037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45959.655033912037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45959.655033912037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45959.655033912037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45959.655033912037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45959.655033912037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45959.655033912037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45959.655033912037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45959.655033912037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45959.655033912037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45959.655033912037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45959.655033912037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45959.655033912037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45959.655033912037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45959.655033912037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45959.655033912037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45959.655033912037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45959.655033912037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45959.655033912037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45959.655033912037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45959.655033912037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45959.655033912037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45959.655033912037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45959.655033912037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45959.655033912037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45959.655033912037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45959.655033912037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45959.655033912037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45959.655033912037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45959.655033912037</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45959.655033912037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45959.655033912037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45959.655033912037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45959.655033912037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45959.655033912037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45959.655033912037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45959.655033912037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45959.655033912037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45959.655033912037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45959.655033912037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45959.655033912037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45959.655033912037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45959.655033912037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45959.655033912037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45959.655033912037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45959.655033912037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45959.655033912037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45959.655033912037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45959.655033912037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45959.655033912037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45959.655033912037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45959.655033912037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45959.655033912037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45959.655033912037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45959.655033912037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45959.655033912037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45959.655033912037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45959.655033912037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45959.655033912037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45959.655033912037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45959.655033912037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45959.655033912037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45959.655033912037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45959.655033912037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45959.655033912037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45959.655033912037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45959.655033912037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45959.655033912037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45959.655033912037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45959.655033912037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45959.655033912037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45959.655033912037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45959.655033912037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45959.655033912037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45959.655033912037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45959.655033912037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45959.655033912037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45959.655033912037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45959.655033912037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45959.655033912037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45959.655033912037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45959.655033912037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45959.655033912037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45959.655033912037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45959.655033912037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45959.655033912037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45959.655033912037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45959.655033912037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45959.655033912037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45959.655033912037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45959.655033912037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45959.655033912037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45959.655033912037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45959.655033912037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45959.655033912037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45959.655033912037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45959.655033912037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45959.655033912037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45959.655033912037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45959.655033912037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45959.655033912037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45959.655033912037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45959.655033912037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45959.655033912037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45959.655033912037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45959.655033912037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45959.655033912037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45959.655033912037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45959.655033912037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45959.655033912037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45959.655033912037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45959.655033912037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45959.655033912037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45959.655033912037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45959.655033912037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45959.655033912037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45959.655033912037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45959.655033912037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45959.655033912037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45959.655033912037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45959.655033912037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45959.655033912037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45959.655033912037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45959.655033912037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45959.655033912037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45959.655033912037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45959.655033912037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45959.655033912037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45959.655033912037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45959.655033912037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45959.655033912037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45959.655033912037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45959.655033912037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45959.655033912037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45959.655033912037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45959.655033912037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45959.655033912037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45959.655033912037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45959.655033912037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45959.655033912037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45959.655033912037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45959.655033912037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45959.655033912037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45959.655033912037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45959.655033912037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45959.655033912037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45959.655033912037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45959.655033912037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45959.655033912037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45959.655033912037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45959.655033912037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45959.655033912037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45959.655033912037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45959.655033912037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45959.655033912037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45959.655033912037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45959.655033912037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45959.655033912037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45959.655033912037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45959.655033912037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45959.655033912037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45959.655033912037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45959.655033912037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45959.655033912037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45959.655033912037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45959.655033912037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45959.655033912037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45959.655033912037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45959.655033912037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45959.655033912037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45959.655033912037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45959.655033912037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45959.655033912037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45959.655033912037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45959.655033912037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45959.655033912037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45959.655033912037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45959.655033912037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45959.655033912037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45959.655033912037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45959.655033912037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45959.655033912037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45959.655033912037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45959.655033912037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45959.655033912037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45959.655033912037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45959.655033912037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45959.655033912037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45959.655033912037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45959.655033912037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45959.655033912037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45959.655033912037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45959.655033912037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45959.655033912037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45959.655033912037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45959.655033912037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45959.655033912037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45959.655033912037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45959.655033912037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45959.655033912037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45959.655033912037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45959.655033912037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45959.655033912037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45959.655033912037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45959.655033912037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45959.655033912037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45959.655033912037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45959.655033912037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45959.655033912037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45959.655033912037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45959.655033912037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45959.655033912037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45959.655033912037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45959.655033912037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45959.655033912037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45959.655033912037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45959.655033912037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45959.655033912037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45959.655033912037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45959.655033912037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45959.655033912037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45959.655033912037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45959.655033912037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45959.655033912037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45959.655033912037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45959.655033912037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45959.655033912037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45959.655033912037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45959.655033912037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45959.655033912037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45959.655033912037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45959.655033912037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45959.655033912037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45959.655033912037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45959.655033912037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45959.655033912037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45959.655033912037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45959.655033912037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45959.655033912037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45959.655033912037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45959.655033912037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45959.655033912037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45959.655033912037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45959.655033912037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45959.655033912037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45959.655033912037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45959.655033912037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45959.655033912037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45959.655033912037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45959.655033912037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45959.655033912037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45959.655033912037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45959.655033912037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45959.655033912037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45959.655033912037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45959.655033912037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45959.655033912037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45959.655033912037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45959.655033912037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45959.655033912037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45959.655033912037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45959.655033912037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45959.655033912037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45959.655033912037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45959.655033912037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45959.655033912037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45959.655033912037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45959.655033912037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45959.655033912037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45959.655033912037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45959.655033912037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45959.655033912037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45959.655033912037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45959.655033912037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45959.655033912037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45959.655033912037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45959.655033912037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45959.655033912037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45959.655033912037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45959.655033912037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45959.655033912037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45959.655033912037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45959.655033912037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45959.655033912037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45959.655033912037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45959.655033912037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45959.655033912037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45959.655033912037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45959.655033912037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45959.655033912037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45959.655033912037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45959.655033912037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45959.655033912037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45959.655033912037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45959.655033912037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45959.655033912037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45959.655033912037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45959.655033912037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45959.655033912037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45959.655033912037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45959.655033912037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45959.655033912037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45959.655033912037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45959.655033912037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45959.655033912037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45959.655033912037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45959.655033912037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45959.655033912037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45959.655033912037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45959.655033912037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45959.655033912037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45959.655033912037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45959.655033912037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45959.655033912037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45959.655033912037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45959.655033912037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45959.655033912037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45959.655033912037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45959.655033912037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45959.655033912037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45959.655033912037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45959.655033912037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45959.655033912037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45959.655033912037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45959.655033912037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45959.655033912037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45959.655033912037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45959.655033912037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45959.655033912037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45959.655033912037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45959.655033912037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45959.655033912037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45959.655033912037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45959.655033912037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45959.655033912037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45959.655033912037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45959.655033912037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45959.655033912037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45959.655033912037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45959.655033912037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45959.655033912037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45959.655033912037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45959.655033912037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45959.655033912037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45959.655033912037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45959.655033912037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45959.655033912037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45959.655033912037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45959.655033912037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45959.655033912037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45959.655033912037</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2</v>
      </c>
      <c r="D2" s="103" t="s">
        <v>35967</v>
      </c>
      <c r="E2" s="106" t="s">
        <v>39021</v>
      </c>
      <c r="F2" s="107"/>
      <c r="G2" s="77">
        <f ca="1">IFERROR(NOW()-F2,"-")</f>
        <v>45959.655033912037</v>
      </c>
      <c r="H2" s="107">
        <v>45959.565659722219</v>
      </c>
      <c r="I2" s="103" t="str">
        <f>IFERROR(VLOOKUP(D2,DB!A:F,6,0),"")</f>
        <v>SCECO</v>
      </c>
      <c r="J2" s="102" t="str">
        <f>IFERROR(VLOOKUP(D2,DB!A:G,7,0),"")</f>
        <v>Dead</v>
      </c>
      <c r="K2" s="108" t="s">
        <v>39125</v>
      </c>
      <c r="L2" s="109" t="str">
        <f>IFERROR(VLOOKUP(D2,DB!A:I,9,0),"")</f>
        <v>Latis</v>
      </c>
    </row>
    <row r="3" spans="1:16383" ht="31.5" customHeight="1">
      <c r="A3" s="104" t="s">
        <v>39124</v>
      </c>
      <c r="B3" s="103" t="str">
        <f>IFERROR(VLOOKUP(D3,DB!A:K,11,0),"")</f>
        <v>R6</v>
      </c>
      <c r="C3" s="105">
        <v>1</v>
      </c>
      <c r="D3" s="103" t="s">
        <v>35750</v>
      </c>
      <c r="E3" s="106" t="s">
        <v>39021</v>
      </c>
      <c r="F3" s="107"/>
      <c r="G3" s="77">
        <f ca="1">IFERROR(NOW()-F3,"-")</f>
        <v>45959.655033912037</v>
      </c>
      <c r="H3" s="107">
        <v>45959.550497685188</v>
      </c>
      <c r="I3" s="103" t="str">
        <f>IFERROR(VLOOKUP(D3,DB!A:F,6,0),"")</f>
        <v>SCECO</v>
      </c>
      <c r="J3" s="102" t="str">
        <f>IFERROR(VLOOKUP(D3,DB!A:G,7,0),"")</f>
        <v>Vandalized</v>
      </c>
      <c r="K3" s="108" t="s">
        <v>39126</v>
      </c>
      <c r="L3" s="109" t="str">
        <f>IFERROR(VLOOKUP(D3,DB!A:I,9,0),"")</f>
        <v>Latis</v>
      </c>
    </row>
    <row r="4" spans="1:16383" ht="31.5" customHeight="1">
      <c r="A4" s="104" t="s">
        <v>39124</v>
      </c>
      <c r="B4" s="103" t="str">
        <f>IFERROR(VLOOKUP(D4,DB!A:K,11,0),"")</f>
        <v>R6</v>
      </c>
      <c r="C4" s="105">
        <v>1</v>
      </c>
      <c r="D4" s="103" t="s">
        <v>35039</v>
      </c>
      <c r="E4" s="106" t="s">
        <v>39021</v>
      </c>
      <c r="F4" s="107"/>
      <c r="G4" s="77">
        <f ca="1">IFERROR(NOW()-F4,"-")</f>
        <v>45959.655033912037</v>
      </c>
      <c r="H4" s="107">
        <v>45959.551666666666</v>
      </c>
      <c r="I4" s="103" t="str">
        <f>IFERROR(VLOOKUP(D4,DB!A:F,6,0),"")</f>
        <v>SCECO</v>
      </c>
      <c r="J4" s="102" t="str">
        <f>IFERROR(VLOOKUP(D4,DB!A:G,7,0),"")</f>
        <v>Vandalized</v>
      </c>
      <c r="K4" s="108" t="s">
        <v>39127</v>
      </c>
      <c r="L4" s="109" t="str">
        <f>IFERROR(VLOOKUP(D4,DB!A:I,9,0),"")</f>
        <v>Latis</v>
      </c>
    </row>
    <row r="5" spans="1:16383" ht="31.5" customHeight="1">
      <c r="A5" s="104"/>
      <c r="B5" s="103" t="str">
        <f>IFERROR(VLOOKUP(D5,DB!A:K,11,0),"")</f>
        <v/>
      </c>
      <c r="C5" s="105"/>
      <c r="D5" s="103"/>
      <c r="E5" s="106"/>
      <c r="F5" s="107"/>
      <c r="G5" s="77">
        <f ca="1">IFERROR(NOW()-F5,"-")</f>
        <v>45959.655033912037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45959.655033912037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45959.655033912037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45959.655033912037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45959.655033912037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45959.655033912037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45959.655033912037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45959.655033912037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45959.655033912037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45959.655033912037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45959.655033912037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45959.655033912037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45959.655033912037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45959.655033912037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45959.655033912037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45959.655033912037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45959.655033912037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45959.655033912037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45959.655033912037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45959.655033912037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45959.655033912037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45959.655033912037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45959.655033912037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45959.655033912037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45959.655033912037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45959.655033912037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45959.655033912037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45959.655033912037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45959.655033912037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45959.655033912037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45959.655033912037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45959.655033912037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45959.655033912037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45959.655033912037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45959.655033912037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45959.655033912037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45959.655033912037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45959.655033912037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45959.655033912037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45959.655033912037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45959.655033912037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45959.655033912037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45959.655033912037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45959.655033912037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45959.655033912037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45959.655033912037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45959.655033912037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45959.655033912037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45959.655033912037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45959.655033912037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45959.655033912037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45959.655033912037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45959.655033912037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45959.655033912037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45959.655033912037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45959.655033912037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45959.655033912037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45959.655033912037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45959.655033912037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45959.655033912037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45959.655033912037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45959.655033912037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45959.655033912037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45959.655033912037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45959.655033912037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45959.655033912037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45959.655033912037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45959.655033912037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45959.655033912037</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2025-10-29T12:46:38Z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