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80" documentId="13_ncr:1_{F6CB121F-512D-4AA6-A0C1-0FB36C537598}" xr6:coauthVersionLast="47" xr6:coauthVersionMax="47" xr10:uidLastSave="{6F9DEDFC-25A0-468D-B810-26471BD3E556}"/>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<sst xmlns="http://schemas.openxmlformats.org/spreadsheetml/2006/main" count="180281" uniqueCount="39125">
  <si>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</si>
  <si>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</si>
  <si>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</si>
  <si>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</si>
  <si>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</si>
  <si>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</si>
  <si>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</si>
  <si>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</si>
  <si>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</si>
  <si>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</si>
  <si>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</si>
  <si>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</si>
  <si>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</si>
  <si>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</si>
  <si>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</si>
  <si>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</si>
  <si>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</si>
  <si>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</si>
  <si>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</si>
  <si>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</si>
  <si>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</si>
  <si>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</si>
  <si>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</si>
  <si>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</si>
  <si>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</si>
  <si>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</si>
  <si>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</si>
  <si>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</si>
  <si>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</si>
  <si>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</si>
  <si>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</si>
  <si>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</si>
  <si>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</si>
  <si>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</si>
  <si>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</si>
  <si>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</si>
  <si>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</si>
  <si>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</si>
  <si>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</si>
  <si>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</si>
  <si>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</si>
  <si>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</si>
  <si>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</si>
  <si>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</si>
  <si>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</si>
  <si>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</si>
  <si>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</si>
  <si>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</si>
  <si>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</si>
  <si>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</si>
  <si>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</si>
  <si>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</si>
  <si>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</si>
  <si>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</si>
  <si>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</si>
  <si>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</si>
  <si>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</si>
  <si>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</si>
  <si>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</si>
  <si>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</si>
  <si>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</si>
  <si>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</si>
  <si>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</si>
  <si>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</si>
  <si>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</si>
  <si>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</si>
  <si>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</si>
  <si>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</si>
  <si>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</si>
  <si>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</si>
  <si>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</si>
  <si>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</si>
  <si>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</si>
  <si>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</si>
  <si>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</si>
  <si>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</si>
  <si>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</si>
  <si>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</si>
  <si>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</si>
  <si>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</si>
  <si>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</si>
  <si>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</si>
  <si>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</si>
  <si>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</si>
  <si>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</si>
  <si>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</si>
  <si>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</si>
  <si>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</si>
  <si>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</si>
  <si>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</si>
  <si>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</si>
  <si>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</si>
  <si>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</si>
  <si>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</si>
  <si>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</si>
  <si>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</si>
  <si>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</si>
  <si>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</si>
  <si>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</si>
  <si>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</si>
  <si>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</si>
  <si>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</si>
  <si>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</si>
  <si>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</si>
  <si>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</si>
  <si>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</si>
  <si>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</si>
  <si>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</si>
  <si>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</si>
  <si>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</si>
  <si>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</si>
  <si>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</si>
  <si>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</si>
  <si>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</si>
  <si>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</si>
  <si>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</si>
  <si>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</si>
  <si>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</si>
  <si>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</si>
  <si>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</si>
  <si>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</si>
  <si>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</si>
  <si>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</si>
  <si>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</si>
  <si>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</si>
  <si>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</si>
  <si>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</si>
  <si>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</si>
  <si>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</si>
  <si>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</si>
  <si>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</si>
  <si>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</si>
  <si>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</si>
  <si>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</si>
  <si>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</si>
  <si>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</si>
  <si>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</si>
  <si>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</si>
  <si>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</si>
  <si>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</si>
  <si>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</si>
  <si>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</si>
  <si>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</si>
  <si>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</si>
  <si>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</si>
  <si>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</si>
  <si>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</si>
  <si>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</si>
  <si>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</si>
  <si>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</si>
  <si>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</si>
  <si>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</si>
  <si>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</si>
  <si>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</si>
  <si>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</si>
  <si>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</si>
  <si>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</si>
  <si>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</si>
  <si>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</si>
  <si>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</si>
  <si>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</si>
  <si>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</si>
  <si>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</si>
  <si>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</si>
  <si>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</si>
  <si>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</si>
  <si>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</si>
  <si>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</si>
  <si>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</si>
  <si>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</si>
  <si>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</si>
  <si>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</si>
  <si>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</si>
  <si>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</si>
  <si>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</si>
  <si>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</si>
  <si>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</si>
  <si>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</si>
  <si>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</si>
  <si>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</si>
  <si>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</si>
  <si>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</si>
  <si>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</si>
  <si>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</si>
  <si>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</si>
  <si>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</si>
  <si>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</si>
  <si>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</si>
  <si>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</si>
  <si>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</si>
  <si>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</si>
  <si>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</si>
  <si>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</si>
  <si>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</si>
  <si>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</si>
  <si>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</si>
  <si>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</si>
  <si>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</si>
  <si>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</si>
  <si>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</si>
  <si>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</si>
  <si>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</si>
  <si>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</si>
  <si>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</si>
  <si>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</si>
  <si>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</si>
  <si>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</si>
  <si>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</si>
  <si>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</si>
  <si>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</si>
  <si>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</si>
  <si>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</si>
  <si>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</si>
  <si>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</si>
  <si>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</si>
  <si>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</si>
  <si>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</si>
  <si>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</si>
  <si>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</si>
  <si>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</si>
  <si>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</si>
  <si>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</si>
  <si>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</si>
  <si>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</si>
  <si>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</si>
  <si>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</si>
  <si>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</si>
  <si>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</si>
  <si>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</si>
  <si>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</si>
  <si>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</si>
  <si>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</si>
  <si>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</si>
  <si>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</si>
  <si>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</si>
  <si>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</si>
  <si>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</si>
  <si>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</si>
  <si>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</si>
  <si>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</si>
  <si>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</si>
  <si>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</si>
  <si>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</si>
  <si>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</si>
  <si>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</si>
  <si>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</si>
  <si>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</si>
  <si>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</si>
  <si>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</si>
  <si>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</si>
  <si>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</si>
  <si>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</si>
  <si>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</si>
  <si>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</si>
  <si>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</si>
  <si>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</si>
  <si>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</si>
  <si>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</si>
  <si>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</si>
  <si>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</si>
  <si>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</si>
  <si>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</si>
  <si>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</si>
  <si>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</si>
  <si>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</si>
  <si>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</si>
  <si>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</si>
  <si>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</si>
  <si>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</si>
  <si>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</si>
  <si>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</si>
  <si>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</si>
  <si>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</si>
  <si>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</si>
  <si>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</si>
  <si>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</si>
  <si>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</si>
  <si>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</si>
  <si>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</si>
  <si>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</si>
  <si>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</si>
  <si>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</si>
  <si>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</si>
  <si>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</si>
  <si>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</si>
  <si>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</si>
  <si>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</si>
  <si>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</si>
  <si>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</si>
  <si>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</si>
  <si>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</si>
  <si>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</si>
  <si>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</si>
  <si>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</si>
  <si>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</si>
  <si>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</si>
  <si>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</si>
  <si>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</si>
  <si>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</si>
  <si>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</si>
  <si>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</si>
  <si>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</si>
  <si>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</si>
  <si>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</si>
  <si>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</si>
  <si>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</si>
  <si>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</si>
  <si>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</si>
  <si>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</si>
  <si>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</si>
  <si>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</si>
  <si>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</si>
  <si>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</si>
  <si>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</si>
  <si>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</si>
  <si>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</si>
  <si>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</si>
  <si>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</si>
  <si>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</si>
  <si>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</si>
  <si>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</si>
  <si>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</si>
  <si>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</si>
  <si>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</si>
  <si>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</si>
  <si>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</si>
  <si>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</si>
  <si>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</si>
  <si>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</si>
  <si>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</si>
  <si>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</si>
  <si>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</si>
  <si>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</si>
  <si>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</si>
  <si>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</si>
  <si>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</si>
  <si>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</si>
  <si>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</si>
  <si>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</si>
  <si>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</si>
  <si>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</si>
  <si>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</si>
  <si>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</si>
  <si>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</si>
  <si>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</si>
  <si>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</si>
  <si>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</si>
  <si>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</si>
  <si>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</si>
  <si>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</si>
  <si>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</si>
  <si>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</si>
  <si>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</si>
  <si>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</si>
  <si>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</si>
  <si>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</si>
  <si>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</si>
  <si>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</si>
  <si>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</si>
  <si>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</si>
  <si>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</si>
  <si>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</si>
  <si>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</si>
  <si>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</si>
  <si>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</si>
  <si>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</si>
  <si>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</si>
  <si>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</si>
  <si>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</si>
  <si>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</si>
  <si>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</si>
  <si>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</si>
  <si>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</si>
  <si>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</si>
  <si>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</si>
  <si>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</si>
  <si>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</si>
  <si>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</si>
  <si>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</si>
  <si>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</si>
  <si>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</si>
  <si>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</si>
  <si>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</si>
  <si>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</si>
  <si>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</si>
  <si>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</si>
  <si>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</si>
  <si>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</si>
  <si>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</si>
  <si>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</si>
  <si>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</si>
  <si>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</si>
  <si>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</si>
  <si>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</si>
  <si>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</si>
  <si>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</si>
  <si>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</si>
  <si>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</si>
  <si>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</si>
  <si>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</si>
  <si>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</si>
  <si>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</si>
  <si>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</si>
  <si>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</si>
  <si>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</si>
  <si>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</si>
  <si>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</si>
  <si>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</si>
  <si>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</si>
  <si>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</si>
  <si>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</si>
  <si>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</si>
  <si>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</si>
  <si>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</si>
  <si>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</si>
  <si>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</si>
  <si>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</si>
  <si>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</si>
  <si>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</si>
  <si>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</si>
  <si>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</si>
  <si>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</si>
  <si>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</si>
  <si>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</si>
  <si>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</si>
  <si>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</si>
  <si>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</si>
  <si>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</si>
  <si>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</si>
  <si>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</si>
  <si>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</si>
  <si>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</si>
  <si>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</si>
  <si>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</si>
  <si>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</si>
  <si>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</si>
  <si>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</si>
  <si>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</si>
  <si>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</si>
  <si>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</si>
  <si>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</si>
  <si>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</si>
  <si>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</si>
  <si>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</si>
  <si>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</si>
  <si>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</si>
  <si>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</si>
  <si>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</si>
  <si>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</si>
  <si>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</si>
  <si>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</si>
  <si>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</si>
  <si>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</si>
  <si>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</si>
  <si>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</si>
  <si>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</si>
  <si>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</si>
  <si>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</si>
  <si>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</si>
  <si>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</si>
  <si>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</si>
  <si>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</si>
  <si>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</si>
  <si>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</si>
  <si>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</si>
  <si>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</si>
  <si>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</si>
  <si>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</si>
  <si>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</si>
  <si>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</si>
  <si>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</si>
  <si>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</si>
  <si>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</si>
  <si>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</si>
  <si>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</si>
  <si>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</si>
  <si>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</si>
  <si>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</si>
  <si>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</si>
  <si>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</si>
  <si>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</si>
  <si>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</si>
  <si>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</si>
  <si>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</si>
  <si>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</si>
  <si>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</si>
  <si>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</si>
  <si>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</si>
  <si>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</si>
  <si>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</si>
  <si>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</si>
  <si>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</si>
  <si>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</si>
  <si>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</si>
  <si>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</si>
  <si>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</si>
  <si>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</si>
  <si>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</si>
  <si>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</si>
  <si>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</si>
  <si>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</si>
  <si>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</si>
  <si>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</si>
  <si>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</si>
  <si>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</si>
  <si>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</si>
  <si>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</si>
  <si>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</si>
  <si>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</si>
  <si>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</si>
  <si>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</si>
  <si>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</si>
  <si>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</si>
  <si>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</si>
  <si>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</si>
  <si>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</si>
  <si>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</si>
  <si>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</si>
  <si>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</si>
  <si>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</si>
  <si>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</si>
  <si>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</si>
  <si>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</si>
  <si>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</si>
  <si>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</si>
  <si>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</si>
  <si>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</si>
  <si>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</si>
  <si>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</si>
  <si>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</si>
  <si>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</si>
  <si>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</si>
  <si>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</si>
  <si>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</si>
  <si>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</si>
  <si>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</si>
  <si>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</si>
  <si>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</si>
  <si>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</si>
  <si>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</si>
  <si>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</si>
  <si>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</si>
  <si>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</si>
  <si>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</si>
  <si>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</si>
  <si>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</si>
  <si>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</si>
  <si>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</si>
  <si>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</si>
  <si>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</si>
  <si>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</si>
  <si>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</si>
  <si>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</si>
  <si>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</si>
  <si>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</si>
  <si>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</si>
  <si>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</si>
  <si>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</si>
  <si>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</si>
  <si>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</si>
  <si>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</si>
  <si>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</si>
  <si>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</si>
  <si>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</si>
  <si>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</si>
  <si>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</si>
  <si>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</si>
  <si>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</si>
  <si>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</si>
  <si>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</si>
  <si>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</si>
  <si>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</si>
  <si>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</si>
  <si>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</si>
  <si>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</si>
  <si>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</si>
  <si>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</si>
  <si>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</si>
  <si>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</si>
  <si>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</si>
  <si>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</si>
  <si>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</si>
  <si>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</si>
  <si>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</si>
  <si>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</si>
  <si>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</si>
  <si>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</si>
  <si>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</si>
  <si>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</si>
  <si>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</si>
  <si>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</si>
  <si>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</si>
  <si>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</si>
  <si>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</si>
  <si>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</si>
  <si>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</si>
  <si>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</si>
  <si>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</si>
  <si>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</si>
  <si>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</si>
  <si>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</si>
  <si>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</si>
  <si>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</si>
  <si>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</si>
  <si>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</si>
  <si>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</si>
  <si>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</si>
  <si>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</si>
  <si>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</si>
  <si>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</si>
  <si>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</si>
  <si>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</si>
  <si>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</si>
  <si>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</si>
  <si>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</si>
  <si>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</si>
  <si>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</si>
  <si>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</si>
  <si>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</si>
  <si>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</si>
  <si>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</si>
  <si>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</si>
  <si>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</si>
  <si>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</si>
  <si>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</si>
  <si>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</si>
  <si>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</si>
  <si>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</si>
  <si>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</si>
  <si>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</si>
  <si>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</si>
  <si>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</si>
  <si>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</si>
  <si>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</si>
  <si>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</si>
  <si>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</si>
  <si>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</si>
  <si>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</si>
  <si>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</si>
  <si>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</si>
  <si>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</si>
  <si>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</si>
  <si>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</si>
  <si>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</si>
  <si>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</si>
  <si>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</si>
  <si>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</si>
  <si>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</si>
  <si>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</si>
  <si>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</si>
  <si>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</si>
  <si>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</si>
  <si>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</si>
  <si>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</si>
  <si>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</si>
  <si>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</si>
  <si>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</si>
  <si>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</si>
  <si>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</si>
  <si>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</si>
  <si>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</si>
  <si>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</si>
  <si>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</si>
  <si>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</si>
  <si>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</si>
  <si>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</si>
  <si>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</si>
  <si>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</si>
  <si>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</si>
  <si>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</si>
  <si>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</si>
  <si>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</si>
  <si>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</si>
  <si>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</si>
  <si>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</si>
  <si>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</si>
  <si>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</si>
  <si>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</si>
  <si>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</si>
  <si>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</si>
  <si>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</si>
  <si>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</si>
  <si>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</si>
  <si>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</si>
  <si>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</si>
  <si>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</si>
  <si>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</si>
  <si>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</si>
  <si>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</si>
  <si>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</si>
  <si>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</si>
  <si>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</si>
  <si>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</si>
  <si>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</si>
  <si>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</si>
  <si>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</si>
  <si>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</si>
  <si>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</si>
  <si>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</si>
  <si>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</si>
  <si>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</si>
  <si>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</si>
  <si>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</si>
  <si>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</si>
  <si>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</si>
  <si>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</si>
  <si>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</si>
  <si>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</si>
  <si>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</si>
  <si>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</si>
  <si>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</si>
  <si>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</si>
  <si>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</si>
  <si>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</si>
  <si>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</si>
  <si>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</si>
  <si>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</si>
  <si>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</si>
  <si>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</si>
  <si>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</si>
  <si>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</si>
  <si>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</si>
  <si>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</si>
  <si>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</si>
  <si>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</si>
  <si>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</si>
  <si>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</si>
  <si>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</si>
  <si>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</si>
  <si>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</si>
  <si>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</si>
  <si>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</si>
  <si>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</si>
  <si>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</si>
  <si>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</si>
  <si>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</si>
  <si>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</si>
  <si>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</si>
  <si>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</si>
  <si>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</si>
  <si>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</si>
  <si>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</si>
  <si>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</si>
  <si>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</si>
  <si>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</si>
  <si>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</si>
  <si>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</si>
  <si>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</si>
  <si>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</si>
  <si>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</si>
  <si>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</si>
  <si>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</si>
  <si>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</si>
  <si>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</si>
  <si>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</si>
  <si>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</si>
  <si>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</si>
  <si>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</si>
  <si>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</si>
  <si>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</si>
  <si>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</si>
  <si>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</si>
  <si>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</si>
  <si>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</si>
  <si>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</si>
  <si>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</si>
  <si>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</si>
  <si>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</si>
  <si>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</si>
  <si>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</si>
  <si>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</si>
  <si>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</si>
  <si>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</si>
  <si>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</si>
  <si>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</si>
  <si>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</si>
  <si>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</si>
  <si>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</si>
  <si>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</si>
  <si>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</si>
  <si>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</si>
  <si>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</si>
  <si>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</si>
  <si>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</si>
  <si>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</si>
  <si>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</si>
  <si>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</si>
  <si>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</si>
  <si>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</si>
  <si>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</si>
  <si>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</si>
  <si>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</si>
  <si>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</si>
  <si>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</si>
  <si>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</si>
  <si>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</si>
  <si>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</si>
  <si>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</si>
  <si>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</si>
  <si>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</si>
  <si>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</si>
  <si>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</si>
  <si>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</si>
  <si>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</si>
  <si>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</si>
  <si>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</si>
  <si>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</si>
  <si>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</si>
  <si>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</si>
  <si>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</si>
  <si>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</si>
  <si>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</si>
  <si>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</si>
  <si>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</si>
  <si>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</si>
  <si>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</si>
  <si>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</si>
  <si>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</si>
  <si>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</si>
  <si>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</si>
  <si>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</si>
  <si>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</si>
  <si>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</si>
  <si>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</si>
  <si>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</si>
  <si>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</si>
  <si>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</si>
  <si>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</si>
  <si>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</si>
  <si>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</si>
  <si>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</si>
  <si>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</si>
  <si>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</si>
  <si>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</si>
  <si>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</si>
  <si>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</si>
  <si>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</si>
  <si>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</si>
  <si>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</si>
  <si>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</si>
  <si>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</si>
  <si>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</si>
  <si>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</si>
  <si>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</si>
  <si>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</si>
  <si>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</si>
  <si>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</si>
  <si>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</si>
  <si>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</si>
  <si>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</si>
  <si>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</si>
  <si>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</si>
  <si>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</si>
  <si>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</si>
  <si>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</si>
  <si>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</si>
  <si>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</si>
  <si>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</si>
  <si>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</si>
  <si>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</si>
  <si>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</si>
  <si>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</si>
  <si>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</si>
  <si>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</si>
  <si>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</si>
  <si>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</si>
  <si>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</si>
  <si>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</si>
  <si>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</si>
  <si>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</si>
  <si>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</si>
  <si>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</si>
  <si>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</si>
  <si>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</si>
  <si>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</si>
  <si>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</si>
  <si>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</si>
  <si>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</si>
  <si>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</si>
  <si>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</si>
  <si>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</si>
  <si>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</si>
  <si>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</si>
  <si>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</si>
  <si>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</si>
  <si>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</si>
  <si>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</si>
  <si>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</si>
  <si>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</si>
  <si>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</si>
  <si>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</si>
  <si>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</si>
  <si>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</si>
  <si>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</si>
  <si>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</si>
  <si>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</si>
  <si>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</si>
  <si>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</si>
  <si>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</si>
  <si>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</si>
  <si>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</si>
  <si>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</si>
  <si>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</si>
  <si>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</si>
  <si>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</si>
  <si>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</si>
  <si>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</si>
  <si>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</si>
  <si>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</si>
  <si>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</si>
  <si>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</si>
  <si>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</si>
  <si>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</si>
  <si>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</si>
  <si>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</si>
  <si>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</si>
  <si>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</si>
  <si>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</si>
  <si>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</si>
  <si>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</si>
  <si>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</si>
  <si>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</si>
  <si>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</si>
  <si>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</si>
  <si>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</si>
  <si>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</si>
  <si>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</si>
  <si>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</si>
  <si>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</si>
  <si>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</si>
  <si>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</si>
  <si>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</si>
  <si>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</si>
  <si>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</si>
  <si>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</si>
  <si>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</si>
  <si>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</si>
  <si>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</si>
  <si>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</si>
  <si>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</si>
  <si>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</si>
  <si>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</si>
  <si>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</si>
  <si>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</si>
  <si>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</si>
  <si>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</si>
  <si>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</si>
  <si>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</si>
  <si>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</si>
  <si>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</si>
  <si>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</si>
  <si>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</si>
  <si>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</si>
  <si>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</si>
  <si>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</si>
  <si>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</si>
  <si>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</si>
  <si>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</si>
  <si>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</si>
  <si>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</si>
  <si>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</si>
  <si>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</si>
  <si>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</si>
  <si>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</si>
  <si>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</si>
  <si>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</si>
  <si>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</si>
  <si>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</si>
  <si>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</si>
  <si>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</si>
  <si>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</si>
  <si>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</si>
  <si>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</si>
  <si>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</si>
  <si>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</si>
  <si>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</si>
  <si>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</si>
  <si>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</si>
  <si>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</si>
  <si>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</si>
  <si>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</si>
  <si>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</si>
  <si>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</si>
  <si>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</si>
  <si>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</si>
  <si>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</si>
  <si>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</si>
  <si>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</si>
  <si>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</si>
  <si>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</si>
  <si>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</si>
  <si>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</si>
  <si>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</si>
  <si>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</si>
  <si>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</si>
  <si>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</si>
  <si>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</si>
  <si>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</si>
  <si>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</si>
  <si>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</si>
  <si>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</si>
  <si>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</si>
  <si>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</si>
  <si>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</si>
  <si>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</si>
  <si>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</si>
  <si>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</si>
  <si>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</si>
  <si>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</si>
  <si>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</si>
  <si>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</si>
  <si>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</si>
  <si>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</si>
  <si>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</si>
  <si>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</si>
  <si>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</si>
  <si>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</si>
  <si>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</si>
  <si>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</si>
  <si>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</si>
  <si>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</si>
  <si>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</si>
  <si>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</si>
  <si>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</si>
  <si>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</si>
  <si>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</si>
  <si>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</si>
  <si>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</si>
  <si>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</si>
  <si>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</si>
  <si>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</si>
  <si>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</si>
  <si>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</si>
  <si>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</si>
  <si>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</si>
  <si>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</si>
  <si>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</si>
  <si>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</si>
  <si>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</si>
  <si>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</si>
  <si>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</si>
  <si>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</si>
  <si>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</si>
  <si>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</si>
  <si>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</si>
  <si>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</si>
  <si>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</si>
  <si>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</si>
  <si>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</si>
  <si>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</si>
  <si>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</si>
  <si>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</si>
  <si>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</si>
  <si>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</si>
  <si>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</si>
  <si>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</si>
  <si>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</si>
  <si>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</si>
  <si>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</si>
  <si>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</si>
  <si>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</si>
  <si>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</si>
  <si>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</si>
  <si>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</si>
  <si>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</si>
  <si>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</si>
  <si>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</si>
  <si>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</si>
  <si>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</si>
  <si>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</si>
  <si>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</si>
  <si>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</si>
  <si>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</si>
  <si>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</si>
  <si>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</si>
  <si>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</si>
  <si>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</si>
  <si>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</si>
  <si>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</si>
  <si>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</si>
  <si>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</si>
  <si>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</si>
  <si>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</si>
  <si>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</si>
  <si>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</si>
  <si>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</si>
  <si>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</si>
  <si>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</si>
  <si>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</si>
  <si>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</si>
  <si>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</si>
  <si>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</si>
  <si>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</si>
  <si>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</si>
  <si>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</si>
  <si>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</si>
  <si>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</si>
  <si>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</si>
  <si>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</si>
  <si>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</si>
  <si>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</si>
  <si>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</si>
  <si>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</si>
  <si>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</si>
  <si>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</si>
  <si>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</si>
  <si>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</si>
  <si>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</si>
  <si>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</si>
  <si>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</si>
  <si>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</si>
  <si>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</si>
  <si>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</si>
  <si>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</si>
  <si>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</si>
  <si>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</si>
  <si>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</si>
  <si>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</si>
  <si>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</si>
  <si>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</si>
  <si>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</si>
  <si>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</si>
  <si>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</si>
  <si>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</si>
  <si>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</si>
  <si>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</si>
  <si>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</si>
  <si>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</si>
  <si>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</si>
  <si>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</si>
  <si>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</si>
  <si>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</si>
  <si>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</si>
  <si>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</si>
  <si>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</si>
  <si>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</si>
  <si>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</si>
  <si>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</si>
  <si>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</si>
  <si>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</si>
  <si>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</si>
  <si>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</si>
  <si>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</si>
  <si>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</si>
  <si>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</si>
  <si>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</si>
  <si>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</si>
  <si>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</si>
  <si>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</si>
  <si>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</si>
  <si>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</si>
  <si>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</si>
  <si>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</si>
  <si>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</si>
  <si>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</si>
  <si>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</si>
  <si>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</si>
  <si>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</si>
  <si>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</si>
  <si>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</si>
  <si>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</si>
  <si>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</si>
  <si>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</si>
  <si>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</si>
  <si>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</si>
  <si>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</si>
  <si>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</si>
  <si>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</si>
  <si>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</si>
  <si>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</si>
  <si>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</si>
  <si>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</si>
  <si>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</si>
  <si>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</si>
  <si>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</si>
  <si>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</si>
  <si>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</si>
  <si>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</si>
  <si>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</si>
  <si>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</si>
  <si>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</si>
  <si>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</si>
  <si>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</si>
  <si>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</si>
  <si>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</si>
  <si>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</si>
  <si>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</si>
  <si>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</si>
  <si>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</si>
  <si>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</si>
  <si>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</si>
  <si>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</si>
  <si>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</si>
  <si>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</si>
  <si>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</si>
  <si>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</si>
  <si>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</si>
  <si>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</si>
  <si>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</si>
  <si>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</si>
  <si>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</si>
  <si>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</si>
  <si>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</si>
  <si>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</si>
  <si>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</si>
  <si>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</si>
  <si>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</si>
  <si>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</si>
  <si>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</si>
  <si>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</si>
  <si>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</si>
  <si>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</si>
  <si>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</si>
  <si>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</si>
  <si>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</si>
  <si>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</si>
  <si>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</si>
  <si>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</si>
  <si>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</si>
  <si>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</si>
  <si>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</si>
  <si>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</si>
  <si>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</si>
  <si>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</si>
  <si>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</si>
  <si>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</si>
  <si>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</si>
  <si>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</si>
  <si>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</si>
  <si>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</si>
  <si>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</si>
  <si>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</si>
  <si>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</si>
  <si>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</si>
  <si>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</si>
  <si>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</si>
  <si>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</si>
  <si>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</si>
  <si>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</si>
  <si>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</si>
  <si>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</si>
  <si>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</si>
  <si>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</si>
  <si>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</si>
  <si>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</si>
  <si>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</si>
  <si>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</si>
  <si>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</si>
  <si>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</si>
  <si>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</si>
  <si>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</si>
  <si>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</si>
  <si>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</si>
  <si>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</si>
  <si>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</si>
  <si>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</si>
  <si>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</si>
  <si>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</si>
  <si>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</si>
  <si>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</si>
  <si>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</si>
  <si>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</si>
  <si>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</si>
  <si>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</si>
  <si>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</si>
  <si>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</si>
  <si>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</si>
  <si>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</si>
  <si>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</si>
  <si>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</si>
  <si>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</si>
  <si>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</si>
  <si>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</si>
  <si>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</si>
  <si>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</si>
  <si>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</si>
  <si>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</si>
  <si>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</si>
  <si>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</si>
  <si>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</si>
  <si>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</si>
  <si>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</si>
  <si>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</si>
  <si>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</si>
  <si>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</si>
  <si>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</si>
  <si>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</si>
  <si>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</si>
  <si>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</si>
  <si>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</si>
  <si>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</si>
  <si>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</si>
  <si>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</si>
  <si>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</si>
  <si>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</si>
  <si>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</si>
  <si>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</si>
  <si>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</si>
  <si>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</si>
  <si>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</si>
  <si>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</si>
  <si>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</si>
  <si>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</si>
  <si>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</si>
  <si>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</si>
  <si>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</si>
  <si>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</si>
  <si>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</si>
  <si>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</si>
  <si>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</si>
  <si>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</si>
  <si>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</si>
  <si>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</si>
  <si>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</si>
  <si>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</si>
  <si>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</si>
  <si>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</si>
  <si>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</si>
  <si>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</si>
  <si>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</si>
  <si>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</si>
  <si>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</si>
  <si>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</si>
  <si>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</si>
  <si>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</si>
  <si>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</si>
  <si>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</si>
  <si>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</si>
  <si>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</si>
  <si>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</si>
  <si>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</si>
  <si>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</si>
  <si>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</si>
  <si>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</si>
  <si>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</si>
  <si>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</si>
  <si>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</si>
  <si>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</si>
  <si>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</si>
  <si>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</si>
  <si>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</si>
  <si>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</si>
  <si>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</si>
  <si>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</si>
  <si>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</si>
  <si>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</si>
  <si>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</si>
  <si>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</si>
  <si>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</si>
  <si>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</si>
  <si>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</si>
  <si>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</si>
  <si>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</si>
  <si>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</si>
  <si>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</si>
  <si>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</si>
  <si>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</si>
  <si>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</si>
  <si>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</si>
  <si>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</si>
  <si>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</si>
  <si>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</si>
  <si>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</si>
  <si>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</si>
  <si>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</si>
  <si>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</si>
  <si>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</si>
  <si>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</si>
  <si>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</si>
  <si>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</si>
  <si>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</si>
  <si>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</si>
  <si>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</si>
  <si>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</si>
  <si>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</si>
  <si>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</si>
  <si>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</si>
  <si>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</si>
  <si>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</si>
  <si>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</si>
  <si>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</si>
  <si>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</si>
  <si>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</si>
  <si>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</si>
  <si>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</si>
  <si>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</si>
  <si>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</si>
  <si>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</si>
  <si>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</si>
  <si>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</si>
  <si>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</si>
  <si>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</si>
  <si>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</si>
  <si>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</si>
  <si>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</si>
  <si>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</si>
  <si>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</si>
  <si>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</si>
  <si>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</si>
  <si>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</si>
  <si>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</si>
  <si>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</si>
  <si>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</si>
  <si>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</si>
  <si>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</si>
  <si>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</si>
  <si>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</si>
  <si>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</si>
  <si>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</si>
  <si>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</si>
  <si>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</si>
  <si>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</si>
  <si>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</si>
  <si>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</si>
  <si>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</si>
  <si>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</si>
  <si>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</si>
  <si>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</si>
  <si>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</si>
  <si>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</si>
  <si>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</si>
  <si>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</si>
  <si>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</si>
  <si>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</si>
  <si>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</si>
  <si>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</si>
  <si>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</si>
  <si>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</si>
  <si>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</si>
  <si>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</si>
  <si>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</si>
  <si>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</si>
  <si>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</si>
  <si>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</si>
  <si>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</si>
  <si>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</si>
  <si>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</si>
  <si>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</si>
  <si>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</si>
  <si>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</si>
  <si>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</si>
  <si>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</si>
  <si>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</si>
  <si>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</si>
  <si>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</si>
  <si>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</si>
  <si>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</si>
  <si>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</si>
  <si>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</si>
  <si>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</si>
  <si>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</si>
  <si>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</si>
  <si>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</si>
  <si>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</si>
  <si>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</si>
  <si>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</si>
  <si>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</si>
  <si>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</si>
  <si>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</si>
  <si>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</si>
  <si>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</si>
  <si>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</si>
  <si>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</si>
  <si>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</si>
  <si>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</si>
  <si>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</si>
  <si>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</si>
  <si>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</si>
  <si>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</si>
  <si>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</si>
  <si>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</si>
  <si>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</si>
  <si>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</si>
  <si>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</si>
  <si>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</si>
  <si>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</si>
  <si>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</si>
  <si>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</si>
  <si>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</si>
  <si>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</si>
  <si>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</si>
  <si>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</si>
  <si>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</si>
  <si>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</si>
  <si>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</si>
  <si>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</si>
  <si>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</si>
  <si>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</si>
  <si>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</si>
  <si>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</si>
  <si>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</si>
  <si>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</si>
  <si>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</si>
  <si>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</si>
  <si>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</si>
  <si>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</si>
  <si>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</si>
  <si>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</si>
  <si>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</si>
  <si>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</si>
  <si>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</si>
  <si>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</si>
  <si>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</si>
  <si>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</si>
  <si>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</si>
  <si>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</si>
  <si>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</si>
  <si>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</si>
  <si>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</si>
  <si>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</si>
  <si>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</si>
  <si>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</si>
  <si>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</si>
  <si>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</si>
  <si>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</si>
  <si>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</si>
  <si>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</si>
  <si>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</si>
  <si>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</si>
  <si>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</si>
  <si>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</si>
  <si>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</si>
  <si>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</si>
  <si>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</si>
  <si>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</si>
  <si>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</si>
  <si>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</si>
  <si>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</si>
  <si>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</si>
  <si>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</si>
  <si>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</si>
  <si>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</si>
  <si>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</si>
  <si>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</si>
  <si>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</si>
  <si>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</si>
  <si>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</si>
  <si>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</si>
  <si>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</si>
  <si>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</si>
  <si>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</si>
  <si>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</si>
  <si>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</si>
  <si>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</si>
  <si>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</si>
  <si>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</si>
  <si>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</si>
  <si>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</si>
  <si>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</si>
  <si>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</si>
  <si>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</si>
  <si>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</si>
  <si>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</si>
  <si>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</si>
  <si>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</si>
  <si>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</si>
  <si>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</si>
  <si>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</si>
  <si>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</si>
  <si>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</si>
  <si>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</si>
  <si>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</si>
  <si>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</si>
  <si>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</si>
  <si>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</si>
  <si>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</si>
  <si>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</si>
  <si>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</si>
  <si>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</si>
  <si>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</si>
  <si>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</si>
  <si>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</si>
  <si>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</si>
  <si>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</si>
  <si>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</si>
  <si>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</si>
  <si>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</si>
  <si>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</si>
  <si>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</si>
  <si>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</si>
  <si>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</si>
  <si>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</si>
  <si>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</si>
  <si>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</si>
  <si>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</si>
  <si>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</si>
  <si>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</si>
  <si>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</si>
  <si>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</si>
  <si>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</si>
  <si>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</si>
  <si>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</si>
  <si>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</si>
  <si>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</si>
  <si>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</si>
  <si>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</si>
  <si>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</si>
  <si>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</si>
  <si>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</si>
  <si>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</si>
  <si>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</si>
  <si>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</si>
  <si>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</si>
  <si>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</si>
  <si>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</si>
  <si>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</si>
  <si>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</si>
  <si>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</si>
  <si>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</si>
  <si>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</si>
  <si>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</si>
  <si>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</si>
  <si>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</si>
  <si>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</si>
  <si>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</si>
  <si>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</si>
  <si>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</si>
  <si>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</si>
  <si>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</si>
  <si>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</si>
  <si>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</si>
  <si>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</si>
  <si>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</si>
  <si>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</si>
  <si>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</si>
  <si>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</si>
  <si>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</si>
  <si>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</si>
  <si>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</si>
  <si>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</si>
  <si>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</si>
  <si>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</si>
  <si>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</si>
  <si>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</si>
  <si>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</si>
  <si>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</si>
  <si>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</si>
  <si>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</si>
  <si>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</si>
  <si>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</si>
  <si>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</si>
  <si>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</si>
  <si>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</si>
  <si>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</si>
  <si>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</si>
  <si>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</si>
  <si>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</si>
  <si>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</si>
  <si>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</si>
  <si>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</si>
  <si>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</si>
  <si>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</si>
  <si>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</si>
  <si>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</si>
  <si>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</si>
  <si>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</si>
  <si>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</si>
  <si>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</si>
  <si>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</si>
  <si>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</si>
  <si>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</si>
  <si>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</si>
  <si>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</si>
  <si>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</si>
  <si>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</si>
  <si>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</si>
  <si>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</si>
  <si>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</si>
  <si>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</si>
  <si>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</si>
  <si>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</si>
  <si>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</si>
  <si>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</si>
  <si>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</si>
  <si>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</si>
  <si>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</si>
  <si>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</si>
  <si>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</si>
  <si>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</si>
  <si>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</si>
  <si>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</si>
  <si>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</si>
  <si>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</si>
  <si>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</si>
  <si>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</si>
  <si>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</si>
  <si>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</si>
  <si>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</si>
  <si>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</si>
  <si>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</si>
  <si>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</si>
  <si>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</si>
  <si>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</si>
  <si>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</si>
  <si>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</si>
  <si>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</si>
  <si>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</si>
  <si>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</si>
  <si>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</si>
  <si>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</si>
  <si>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</si>
  <si>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</si>
  <si>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</si>
  <si>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</si>
  <si>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</si>
  <si>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</si>
  <si>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</si>
  <si>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</si>
  <si>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</si>
  <si>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</si>
  <si>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</si>
  <si>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</si>
  <si>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</si>
  <si>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</si>
  <si>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</si>
  <si>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</si>
  <si>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</si>
  <si>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</si>
  <si>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</si>
  <si>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</si>
  <si>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</si>
  <si>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</si>
  <si>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</si>
  <si>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</si>
  <si>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</si>
  <si>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</si>
  <si>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</si>
  <si>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</si>
  <si>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</si>
  <si>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</si>
  <si>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</si>
  <si>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</si>
  <si>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</si>
  <si>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</si>
  <si>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</si>
  <si>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</si>
  <si>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</si>
  <si>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</si>
  <si>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</si>
  <si>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</si>
  <si>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</si>
  <si>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</si>
  <si>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</si>
  <si>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</si>
  <si>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</si>
  <si>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</si>
  <si>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</si>
  <si>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</si>
  <si>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</si>
  <si>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</si>
  <si>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</si>
  <si>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</si>
  <si>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</si>
  <si>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</si>
  <si>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</si>
  <si>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</si>
  <si>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</si>
  <si>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</si>
  <si>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</si>
  <si>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</si>
  <si>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</si>
  <si>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</si>
  <si>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</si>
  <si>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</si>
  <si>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</si>
  <si>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</si>
  <si>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</si>
  <si>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</si>
  <si>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</si>
  <si>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</si>
  <si>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</si>
  <si>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</si>
  <si>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</si>
  <si>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</si>
  <si>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</si>
  <si>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</si>
  <si>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</si>
  <si>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</si>
  <si>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</si>
  <si>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</si>
  <si>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</si>
  <si>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</si>
  <si>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</si>
  <si>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</si>
  <si>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</si>
  <si>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</si>
  <si>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</si>
  <si>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</si>
  <si>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</si>
  <si>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</si>
  <si>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</si>
  <si>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</si>
  <si>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</si>
  <si>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</si>
  <si>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</si>
  <si>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</si>
  <si>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</si>
  <si>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</si>
  <si>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</si>
  <si>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</si>
  <si>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</si>
  <si>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</si>
  <si>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</si>
  <si>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</si>
  <si>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</si>
  <si>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</si>
  <si>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</si>
  <si>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</si>
  <si>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</si>
  <si>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</si>
  <si>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</si>
  <si>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</si>
  <si>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</si>
  <si>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</si>
  <si>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</si>
  <si>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</si>
  <si>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</si>
  <si>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</si>
  <si>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</si>
  <si>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</si>
  <si>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</si>
  <si>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</si>
  <si>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</si>
  <si>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</si>
  <si>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</si>
  <si>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</si>
  <si>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</si>
  <si>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</si>
  <si>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</si>
  <si>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</si>
  <si>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</si>
  <si>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</si>
  <si>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</si>
  <si>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</si>
  <si>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</si>
  <si>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</si>
  <si>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</si>
  <si>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</si>
  <si>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</si>
  <si>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</si>
  <si>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</si>
  <si>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</si>
  <si>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</si>
  <si>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</si>
  <si>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</si>
  <si>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</si>
  <si>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</si>
  <si>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</si>
  <si>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</si>
  <si>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</si>
  <si>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</si>
  <si>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</si>
  <si>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</si>
  <si>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</si>
  <si>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</si>
  <si>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</si>
  <si>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</si>
  <si>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</si>
  <si>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</si>
  <si>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</si>
  <si>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</si>
  <si>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</si>
  <si>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</si>
  <si>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</si>
  <si>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</si>
  <si>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</si>
  <si>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</si>
  <si>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</si>
  <si>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</si>
  <si>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</si>
  <si>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</si>
  <si>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</si>
  <si>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</si>
  <si>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</si>
  <si>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</si>
  <si>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</si>
  <si>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</si>
  <si>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</si>
  <si>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</si>
  <si>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</si>
  <si>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</si>
  <si>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</si>
  <si>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</si>
  <si>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</si>
  <si>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</si>
  <si>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</si>
  <si>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</si>
  <si>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</si>
  <si>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</si>
  <si>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</si>
  <si>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</si>
  <si>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</si>
  <si>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</si>
  <si>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</si>
  <si>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</si>
  <si>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</si>
  <si>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</si>
  <si>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</si>
  <si>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</si>
  <si>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</si>
  <si>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</si>
  <si>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</si>
  <si>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</si>
  <si>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</si>
  <si>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</si>
  <si>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</si>
  <si>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</si>
  <si>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</si>
  <si>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</si>
  <si>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</si>
  <si>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</si>
  <si>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</si>
  <si>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</si>
  <si>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</si>
  <si>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</si>
  <si>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</si>
  <si>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</si>
  <si>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</si>
  <si>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</si>
  <si>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</si>
  <si>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</si>
  <si>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</si>
  <si>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</si>
  <si>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</si>
  <si>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</si>
  <si>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</si>
  <si>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</si>
  <si>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</si>
  <si>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</si>
  <si>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</si>
  <si>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</si>
  <si>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</si>
  <si>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</si>
  <si>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</si>
  <si>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</si>
  <si>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</si>
  <si>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</si>
  <si>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</si>
  <si>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</si>
  <si>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</si>
  <si>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</si>
  <si>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</si>
  <si>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</si>
  <si>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</si>
  <si>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</si>
  <si>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</si>
  <si>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</si>
  <si>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</si>
  <si>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</si>
  <si>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</si>
  <si>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</si>
  <si>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</si>
  <si>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</si>
  <si>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</si>
  <si>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</si>
  <si>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</si>
  <si>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</si>
  <si>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</si>
  <si>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</si>
  <si>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</si>
  <si>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</si>
  <si>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</si>
  <si>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</si>
  <si>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</si>
  <si>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</si>
  <si>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</si>
  <si>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</si>
  <si>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</si>
  <si>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</si>
  <si>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</si>
  <si>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</si>
  <si>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</si>
  <si>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</si>
  <si>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</si>
  <si>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</si>
  <si>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</si>
  <si>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</si>
  <si>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</si>
  <si>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</si>
  <si>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</si>
  <si>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</si>
  <si>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</si>
  <si>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</si>
  <si>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</si>
  <si>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</si>
  <si>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</si>
  <si>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</si>
  <si>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</si>
  <si>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</si>
  <si>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</si>
  <si>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</si>
  <si>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</si>
  <si>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</si>
  <si>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</si>
  <si>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</si>
  <si>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</si>
  <si>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</si>
  <si>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</si>
  <si>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</si>
  <si>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</si>
  <si>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</si>
  <si>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</si>
  <si>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</si>
  <si>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</si>
  <si>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</si>
  <si>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</si>
  <si>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</si>
  <si>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</si>
  <si>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</si>
  <si>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</si>
  <si>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</si>
  <si>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</si>
  <si>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</si>
  <si>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</si>
  <si>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</si>
  <si>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</si>
  <si>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</si>
  <si>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</si>
  <si>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</si>
  <si>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</si>
  <si>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</si>
  <si>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</si>
  <si>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</si>
  <si>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</si>
  <si>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</si>
  <si>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</si>
  <si>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</si>
  <si>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</si>
  <si>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</si>
  <si>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</si>
  <si>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</si>
  <si>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</si>
  <si>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</si>
  <si>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</si>
  <si>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</si>
  <si>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</si>
  <si>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</si>
  <si>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</si>
  <si>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</si>
  <si>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</si>
  <si>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</si>
  <si>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</si>
  <si>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</si>
  <si>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</si>
  <si>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</si>
  <si>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</si>
  <si>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</si>
  <si>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</si>
  <si>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</si>
  <si>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</si>
  <si>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</si>
  <si>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</si>
  <si>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</si>
  <si>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</si>
  <si>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</si>
  <si>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</si>
  <si>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</si>
  <si>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</si>
  <si>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</si>
  <si>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</si>
  <si>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</si>
  <si>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</si>
  <si>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</si>
  <si>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</si>
  <si>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</si>
  <si>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</si>
  <si>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</si>
  <si>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</si>
  <si>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</si>
  <si>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</si>
  <si>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</si>
  <si>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</si>
  <si>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</si>
  <si>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</si>
  <si>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</si>
  <si>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</si>
  <si>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</si>
  <si>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</si>
  <si>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</si>
  <si>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</si>
  <si>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</si>
  <si>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</si>
  <si>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</si>
  <si>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</si>
  <si>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</si>
  <si>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</si>
  <si>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</si>
  <si>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</si>
  <si>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</si>
  <si>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</si>
  <si>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</si>
  <si>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</si>
  <si>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</si>
  <si>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</si>
  <si>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</si>
  <si>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</si>
  <si>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</si>
  <si>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</si>
  <si>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</si>
  <si>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</si>
  <si>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</si>
  <si>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</si>
  <si>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</si>
  <si>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</si>
  <si>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</si>
  <si>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</si>
  <si>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</si>
  <si>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</si>
  <si>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</si>
  <si>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</si>
  <si>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</si>
  <si>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</si>
  <si>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</si>
  <si>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</si>
  <si>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</si>
  <si>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</si>
  <si>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</si>
  <si>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</si>
  <si>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</si>
  <si>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</si>
  <si>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</si>
  <si>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</si>
  <si>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</si>
  <si>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</si>
  <si>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</si>
  <si>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</si>
  <si>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</si>
  <si>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</si>
  <si>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</si>
  <si>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</si>
  <si>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</si>
  <si>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</si>
  <si>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</si>
  <si>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</si>
  <si>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</si>
  <si>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</si>
  <si>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</si>
  <si>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</si>
  <si>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</si>
  <si>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</si>
  <si>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</si>
  <si>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</si>
  <si>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</si>
  <si>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</si>
  <si>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</si>
  <si>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</si>
  <si>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</si>
  <si>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</si>
  <si>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</si>
  <si>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</si>
  <si>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</si>
  <si>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</si>
  <si>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</si>
  <si>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</si>
  <si>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</si>
  <si>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</si>
  <si>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</si>
  <si>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</si>
  <si>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</si>
  <si>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</si>
  <si>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</si>
  <si>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</si>
  <si>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</si>
  <si>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</si>
  <si>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</si>
  <si>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</si>
  <si>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</si>
  <si>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</si>
  <si>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</si>
  <si>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</si>
  <si>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</si>
  <si>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</si>
  <si>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</si>
  <si>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</si>
  <si>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</si>
  <si>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</si>
  <si>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</si>
  <si>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</si>
  <si>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</si>
  <si>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</si>
  <si>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</si>
  <si>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</si>
  <si>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</si>
  <si>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</si>
  <si>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</si>
  <si>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</si>
  <si>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</si>
  <si>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</si>
  <si>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</si>
  <si>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</si>
  <si>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</si>
  <si>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</si>
  <si>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</si>
  <si>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</si>
  <si>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</si>
  <si>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</si>
  <si>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</si>
  <si>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</si>
  <si>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</si>
  <si>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</si>
  <si>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</si>
  <si>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</si>
  <si>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</si>
  <si>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</si>
  <si>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</si>
  <si>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</si>
  <si>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</si>
  <si>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</si>
  <si>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</si>
  <si>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</si>
  <si>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</si>
  <si>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</si>
  <si>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</si>
  <si>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</si>
  <si>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</si>
  <si>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</si>
  <si>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</si>
  <si>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</si>
  <si>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</si>
  <si>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</si>
  <si>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</si>
  <si>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</si>
  <si>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</si>
  <si>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</si>
  <si>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</si>
  <si>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</si>
  <si>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</si>
  <si>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</si>
  <si>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</si>
  <si>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</si>
  <si>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</si>
  <si>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</si>
  <si>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</si>
  <si>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</si>
  <si>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</si>
  <si>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</si>
  <si>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</si>
  <si>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</si>
  <si>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</si>
  <si>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</si>
  <si>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</si>
  <si>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</si>
  <si>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</si>
  <si>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</si>
  <si>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</si>
  <si>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</si>
  <si>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</si>
  <si>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</si>
  <si>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</si>
  <si>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</si>
  <si>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</si>
  <si>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</si>
  <si>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</si>
  <si>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</si>
  <si>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</si>
  <si>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</si>
  <si>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</si>
  <si>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</si>
  <si>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</si>
  <si>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</si>
  <si>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</si>
  <si>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</si>
  <si>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</si>
  <si>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</si>
  <si>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</si>
  <si>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</si>
  <si>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</si>
  <si>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</si>
  <si>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</si>
  <si>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</si>
  <si>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</si>
  <si>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</si>
  <si>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</si>
  <si>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</si>
  <si>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</si>
  <si>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</si>
  <si>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</si>
  <si>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</si>
  <si>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</si>
  <si>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</si>
  <si>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</si>
  <si>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</si>
  <si>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</si>
  <si>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</si>
  <si>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</si>
  <si>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</si>
  <si>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</si>
  <si>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</si>
  <si>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</si>
  <si>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</si>
  <si>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</si>
  <si>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</si>
  <si>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</si>
  <si>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</si>
  <si>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</si>
  <si>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</si>
  <si>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</si>
  <si>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</si>
  <si>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</si>
  <si>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</si>
  <si>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</si>
  <si>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</si>
  <si>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</si>
  <si>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</si>
  <si>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</si>
  <si>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</si>
  <si>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</si>
  <si>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</si>
  <si>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</si>
  <si>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</si>
  <si>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</si>
  <si>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</si>
  <si>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</si>
  <si>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</si>
  <si>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</si>
  <si>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</si>
  <si>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</si>
  <si>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</si>
  <si>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</si>
  <si>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</si>
  <si>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</si>
  <si>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</si>
  <si>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</si>
  <si>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</si>
  <si>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</si>
  <si>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</si>
  <si>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</si>
  <si>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</si>
  <si>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</si>
  <si>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</si>
  <si>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</si>
  <si>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</si>
  <si>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</si>
  <si>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</si>
  <si>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</si>
  <si>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</si>
  <si>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</si>
  <si>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</si>
  <si>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</si>
  <si>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</si>
  <si>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</si>
  <si>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</si>
  <si>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</si>
  <si>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</si>
  <si>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</si>
  <si>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</si>
  <si>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</si>
  <si>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</si>
  <si>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</si>
  <si>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</si>
  <si>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</si>
  <si>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</si>
  <si>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</si>
  <si>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</si>
  <si>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</si>
  <si>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</si>
  <si>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</si>
  <si>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</si>
  <si>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</si>
  <si>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</si>
  <si>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</si>
  <si>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</si>
  <si>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</si>
  <si>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</si>
  <si>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</si>
  <si>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</si>
  <si>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</si>
  <si>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</si>
  <si>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</si>
  <si>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</si>
  <si>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</si>
  <si>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</si>
  <si>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</si>
  <si>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</si>
  <si>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</si>
  <si>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</si>
  <si>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</si>
  <si>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</si>
  <si>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</si>
  <si>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</si>
  <si>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</si>
  <si>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</si>
  <si>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</si>
  <si>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</si>
  <si>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</si>
  <si>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</si>
  <si>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</si>
  <si>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</si>
  <si>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</si>
  <si>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</si>
  <si>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</si>
  <si>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</si>
  <si>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</si>
  <si>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</si>
  <si>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</si>
  <si>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</si>
  <si>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</si>
  <si>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</si>
  <si>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</si>
  <si>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</si>
  <si>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</si>
  <si>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</si>
  <si>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</si>
  <si>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</si>
  <si>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</si>
  <si>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</si>
  <si>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</si>
  <si>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</si>
  <si>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</si>
  <si>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</si>
  <si>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</si>
  <si>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</si>
  <si>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</si>
  <si>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</si>
  <si>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</si>
  <si>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</si>
  <si>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</si>
  <si>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</si>
  <si>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</si>
  <si>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</si>
  <si>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</si>
  <si>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</si>
  <si>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</si>
  <si>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</si>
  <si>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</si>
  <si>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</si>
  <si>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</si>
  <si>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</si>
  <si>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</si>
  <si>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</si>
  <si>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</si>
  <si>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</si>
  <si>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</si>
  <si>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</si>
  <si>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</si>
  <si>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</si>
  <si>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</si>
  <si>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</si>
  <si>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</si>
  <si>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</si>
  <si>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</si>
  <si>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</si>
  <si>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</si>
  <si>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</si>
  <si>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</si>
  <si>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</si>
  <si>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</si>
  <si>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</si>
  <si>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</si>
  <si>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</si>
  <si>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</si>
  <si>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</si>
  <si>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</si>
  <si>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</si>
  <si>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</si>
  <si>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</si>
  <si>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</si>
  <si>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</si>
  <si>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</si>
  <si>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</si>
  <si>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</si>
  <si>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</si>
  <si>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</si>
  <si>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</si>
  <si>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</si>
  <si>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</si>
  <si>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</si>
  <si>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</si>
  <si>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</si>
  <si>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</si>
  <si>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</si>
  <si>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</si>
  <si>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</si>
  <si>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</si>
  <si>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</si>
  <si>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</si>
  <si>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</si>
  <si>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</si>
  <si>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</si>
  <si>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</si>
  <si>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</si>
  <si>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</si>
  <si>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</si>
  <si>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</si>
  <si>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</si>
  <si>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</si>
  <si>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</si>
  <si>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</si>
  <si>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</si>
  <si>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</si>
  <si>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</si>
  <si>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</si>
  <si>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</si>
  <si>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</si>
  <si>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</si>
  <si>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</si>
  <si>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</si>
  <si>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</si>
  <si>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</si>
  <si>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</si>
  <si>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</si>
  <si>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</si>
  <si>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</si>
  <si>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</si>
  <si>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</si>
  <si>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</si>
  <si>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</si>
  <si>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</si>
  <si>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</si>
  <si>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</si>
  <si>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</si>
  <si>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</si>
  <si>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</si>
  <si>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</si>
  <si>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</si>
  <si>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</si>
  <si>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</si>
  <si>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</si>
  <si>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</si>
  <si>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</si>
  <si>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</si>
  <si>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</si>
  <si>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</si>
  <si>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</si>
  <si>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</si>
  <si>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</si>
  <si>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</si>
  <si>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</si>
  <si>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</si>
  <si>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</si>
  <si>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</si>
  <si>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</si>
  <si>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</si>
  <si>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</si>
  <si>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</si>
  <si>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</si>
  <si>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</si>
  <si>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</si>
  <si>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</si>
  <si>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</si>
  <si>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</si>
  <si>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</si>
  <si>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</si>
  <si>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</si>
  <si>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</si>
  <si>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</si>
  <si>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</si>
  <si>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</si>
  <si>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</si>
  <si>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</si>
  <si>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</si>
  <si>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</si>
  <si>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</si>
  <si>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</si>
  <si>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</si>
  <si>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</si>
  <si>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</si>
  <si>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</si>
  <si>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</si>
  <si>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</si>
  <si>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</si>
  <si>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</si>
  <si>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</si>
  <si>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</si>
  <si>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</si>
  <si>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</si>
  <si>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</si>
  <si>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</si>
  <si>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</si>
  <si>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</si>
  <si>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</si>
  <si>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</si>
  <si>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</si>
  <si>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</si>
  <si>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</si>
  <si>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</si>
  <si>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</si>
  <si>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</si>
  <si>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</si>
  <si>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</si>
  <si>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</si>
  <si>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</si>
  <si>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</si>
  <si>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</si>
  <si>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</si>
  <si>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</si>
  <si>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</si>
  <si>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</si>
  <si>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</si>
  <si>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</si>
  <si>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</si>
  <si>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</si>
  <si>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</si>
  <si>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</si>
  <si>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</si>
  <si>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</si>
  <si>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</si>
  <si>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</si>
  <si>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</si>
  <si>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</si>
  <si>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</si>
  <si>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</si>
  <si>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</si>
  <si>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</si>
  <si>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</si>
  <si>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</si>
  <si>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</si>
  <si>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</si>
  <si>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</si>
  <si>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</si>
  <si>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</si>
  <si>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</si>
  <si>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</si>
  <si>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</si>
  <si>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</si>
  <si>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</si>
  <si>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</si>
  <si>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</si>
  <si>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</si>
  <si>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</si>
  <si>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</si>
  <si>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</si>
  <si>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</si>
  <si>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</si>
  <si>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</si>
  <si>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</si>
  <si>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</si>
  <si>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</si>
  <si>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</si>
  <si>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</si>
  <si>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</si>
  <si>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</si>
  <si>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</si>
  <si>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</si>
  <si>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</si>
  <si>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</si>
  <si>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</si>
  <si>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</si>
  <si>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</si>
  <si>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</si>
  <si>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</si>
  <si>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</si>
  <si>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</si>
  <si>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</si>
  <si>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</si>
  <si>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</si>
  <si>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</si>
  <si>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</si>
  <si>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</si>
  <si>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</si>
  <si>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</si>
  <si>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</si>
  <si>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</si>
  <si>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</si>
  <si>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</si>
  <si>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</si>
  <si>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</si>
  <si>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</si>
  <si>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</si>
  <si>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</si>
  <si>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</si>
  <si>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</si>
  <si>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</si>
  <si>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</si>
  <si>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</si>
  <si>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</si>
  <si>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</si>
  <si>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</si>
  <si>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</si>
  <si>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</si>
  <si>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</si>
  <si>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</si>
  <si>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</si>
  <si>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</si>
  <si>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</si>
  <si>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</si>
  <si>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</si>
  <si>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</si>
  <si>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</si>
  <si>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</si>
  <si>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</si>
  <si>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</si>
  <si>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</si>
  <si>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</si>
  <si>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</si>
  <si>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</si>
  <si>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</si>
  <si>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</si>
  <si>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</si>
  <si>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</si>
  <si>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</si>
  <si>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</si>
  <si>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</si>
  <si>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</si>
  <si>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</si>
  <si>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</si>
  <si>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</si>
  <si>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</si>
  <si>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</si>
  <si>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</si>
  <si>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</si>
  <si>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</si>
  <si>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</si>
  <si>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</si>
  <si>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</si>
  <si>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</si>
  <si>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</si>
  <si>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</si>
  <si>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</si>
  <si>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</si>
  <si>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</si>
  <si>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</si>
  <si>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</si>
  <si>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</si>
  <si>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</si>
  <si>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</si>
  <si>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</si>
  <si>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</si>
  <si>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</si>
  <si>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</si>
  <si>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</si>
  <si>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</si>
  <si>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</si>
  <si>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</si>
  <si>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</si>
  <si>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</si>
  <si>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</si>
  <si>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</si>
  <si>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</si>
  <si>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</si>
  <si>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</si>
  <si>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</si>
  <si>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</si>
  <si>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</si>
  <si>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</si>
  <si>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</si>
  <si>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</si>
  <si>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</si>
  <si>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</si>
  <si>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</si>
  <si>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</si>
  <si>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</si>
  <si>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</si>
  <si>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</si>
  <si>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</si>
  <si>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</si>
  <si>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</si>
  <si>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</si>
  <si>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</si>
  <si>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</si>
  <si>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</si>
  <si>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</si>
  <si>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</si>
  <si>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</si>
  <si>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</si>
  <si>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</si>
  <si>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</si>
  <si>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</si>
  <si>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</si>
  <si>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</si>
  <si>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</si>
  <si>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</si>
  <si>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</si>
  <si>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</si>
  <si>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</si>
  <si>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</si>
  <si>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</si>
  <si>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</si>
  <si>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</si>
  <si>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</si>
  <si>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</si>
  <si>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</si>
  <si>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</si>
  <si>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</si>
  <si>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</si>
  <si>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</si>
  <si>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</si>
  <si>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</si>
  <si>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</si>
  <si>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</si>
  <si>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</si>
  <si>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</si>
  <si>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</si>
  <si>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</si>
  <si>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</si>
  <si>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</si>
  <si>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</si>
  <si>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</si>
  <si>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</si>
  <si>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</si>
  <si>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</si>
  <si>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</si>
  <si>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</si>
  <si>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</si>
  <si>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</si>
  <si>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</si>
  <si>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</si>
  <si>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</si>
  <si>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</si>
  <si>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</si>
  <si>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</si>
  <si>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</si>
  <si>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</si>
  <si>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</si>
  <si>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</si>
  <si>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</si>
  <si>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</si>
  <si>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</si>
  <si>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</si>
  <si>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</si>
  <si>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</si>
  <si>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</si>
  <si>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</si>
  <si>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</si>
  <si>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</si>
  <si>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</si>
  <si>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</si>
  <si>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</si>
  <si>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</si>
  <si>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</si>
  <si>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</si>
  <si>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</si>
  <si>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</si>
  <si>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</si>
  <si>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</si>
  <si>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</si>
  <si>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</si>
  <si>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</si>
  <si>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</si>
  <si>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</si>
  <si>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</si>
  <si>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</si>
  <si>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</si>
  <si>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</si>
  <si>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</si>
  <si>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</si>
  <si>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</si>
  <si>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</si>
  <si>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</si>
  <si>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</si>
  <si>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</si>
  <si>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</si>
  <si>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</si>
  <si>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</si>
  <si>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</si>
  <si>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</si>
  <si>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</si>
  <si>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</si>
  <si>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</si>
  <si>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</si>
  <si>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</si>
  <si>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</si>
  <si>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</si>
  <si>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</si>
  <si>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</si>
  <si>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</si>
  <si>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</si>
  <si>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</si>
  <si>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</si>
  <si>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</si>
  <si>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</si>
  <si>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</si>
  <si>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</si>
  <si>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</si>
  <si>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</si>
  <si>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</si>
  <si>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</si>
  <si>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</si>
  <si>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</si>
  <si>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</si>
  <si>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</si>
  <si>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</si>
  <si>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</si>
  <si>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</si>
  <si>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</si>
  <si>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</si>
  <si>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</si>
  <si>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</si>
  <si>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</si>
  <si>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</si>
  <si>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</si>
  <si>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</si>
  <si>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</si>
  <si>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</si>
  <si>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</si>
  <si>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</si>
  <si>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</si>
  <si>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</si>
  <si>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</si>
  <si>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</si>
  <si>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</si>
  <si>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</si>
  <si>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</si>
  <si>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</si>
  <si>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</si>
  <si>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</si>
  <si>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</si>
  <si>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</si>
  <si>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</si>
  <si>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</si>
  <si>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</si>
  <si>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</si>
  <si>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</si>
  <si>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</si>
  <si>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</si>
  <si>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</si>
  <si>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</si>
  <si>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</si>
  <si>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</si>
  <si>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</si>
  <si>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</si>
  <si>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</si>
  <si>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</si>
  <si>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</si>
  <si>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</si>
  <si>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</si>
  <si>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</si>
  <si>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</si>
  <si>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</si>
  <si>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</si>
  <si>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</si>
  <si>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</si>
  <si>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</si>
  <si>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</si>
  <si>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</si>
  <si>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</si>
  <si>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</si>
  <si>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</si>
  <si>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</si>
  <si>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</si>
  <si>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</si>
  <si>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</si>
  <si>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</si>
  <si>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</si>
  <si>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</si>
  <si>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</si>
  <si>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</si>
  <si>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</si>
  <si>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</si>
  <si>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</si>
  <si>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</si>
  <si>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</si>
  <si>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</si>
  <si>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</si>
  <si>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</si>
  <si>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</si>
  <si>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</si>
  <si>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</si>
  <si>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</si>
  <si>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</si>
  <si>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</si>
  <si>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</si>
  <si>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</si>
  <si>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</si>
  <si>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</si>
  <si>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</si>
  <si>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</si>
  <si>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</si>
  <si>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</si>
  <si>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</si>
  <si>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</si>
  <si>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</si>
  <si>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</si>
  <si>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</si>
  <si>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</si>
  <si>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</si>
  <si>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</si>
  <si>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</si>
  <si>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</si>
  <si>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</si>
  <si>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</si>
  <si>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</si>
  <si>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</si>
  <si>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</si>
  <si>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</si>
  <si>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</si>
  <si>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</si>
  <si>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</si>
  <si>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</si>
  <si>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</si>
  <si>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</si>
  <si>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</si>
  <si>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</si>
  <si>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</si>
  <si>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</si>
  <si>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</si>
  <si>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</si>
  <si>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</si>
  <si>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</si>
  <si>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</si>
  <si>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</si>
  <si>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</si>
  <si>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</si>
  <si>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</si>
  <si>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</si>
  <si>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</si>
  <si>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</si>
  <si>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</si>
  <si>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</si>
  <si>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</si>
  <si>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</si>
  <si>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</si>
  <si>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</si>
  <si>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</si>
  <si>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</si>
  <si>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</si>
  <si>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</si>
  <si>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</si>
  <si>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</si>
  <si>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</si>
  <si>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</si>
  <si>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</si>
  <si>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</si>
  <si>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</si>
  <si>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</si>
  <si>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</si>
  <si>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</si>
  <si>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</si>
  <si>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</si>
  <si>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</si>
  <si>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</si>
  <si>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</si>
  <si>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</si>
  <si>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</si>
  <si>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</si>
  <si>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</si>
  <si>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</si>
  <si>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</si>
  <si>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</si>
  <si>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</si>
  <si>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</si>
  <si>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</si>
  <si>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</si>
  <si>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</si>
  <si>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</si>
  <si>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</si>
  <si>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</si>
  <si>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</si>
  <si>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</si>
  <si>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</si>
  <si>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</si>
  <si>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</si>
  <si>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</si>
  <si>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</si>
  <si>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</si>
  <si>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</si>
  <si>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</si>
  <si>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</si>
  <si>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</si>
  <si>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</si>
  <si>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</si>
  <si>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</si>
  <si>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</si>
  <si>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</si>
  <si>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</si>
  <si>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</si>
  <si>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</si>
  <si>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</si>
  <si>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</si>
  <si>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</si>
  <si>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</si>
  <si>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</si>
  <si>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</si>
  <si>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</si>
  <si>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</si>
  <si>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</si>
  <si>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</si>
  <si>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</si>
  <si>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</si>
  <si>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</si>
  <si>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</si>
  <si>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</si>
  <si>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</si>
  <si>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</si>
  <si>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</si>
  <si>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</si>
  <si>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</si>
  <si>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</si>
  <si>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</si>
  <si>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</si>
  <si>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</si>
  <si>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</si>
  <si>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</si>
  <si>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</si>
  <si>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</si>
  <si>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</si>
  <si>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</si>
  <si>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</si>
  <si>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</si>
  <si>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</si>
  <si>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</si>
  <si>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</si>
  <si>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</si>
  <si>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</si>
  <si>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</si>
  <si>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</si>
  <si>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</si>
  <si>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</si>
  <si>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</si>
  <si>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</si>
  <si>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</si>
  <si>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</si>
  <si>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</si>
  <si>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</si>
  <si>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</si>
  <si>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</si>
  <si>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</si>
  <si>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</si>
  <si>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</si>
  <si>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</si>
  <si>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</si>
  <si>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</si>
  <si>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</si>
  <si>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</si>
  <si>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</si>
  <si>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</si>
  <si>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</si>
  <si>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</si>
  <si>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</si>
  <si>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</si>
  <si>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</si>
  <si>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</si>
  <si>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</si>
  <si>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</si>
  <si>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</si>
  <si>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</si>
  <si>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</si>
  <si>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</si>
  <si>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</si>
  <si>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</si>
  <si>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</si>
  <si>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</si>
  <si>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</si>
  <si>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</si>
  <si>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</si>
  <si>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</si>
  <si>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</si>
  <si>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</si>
  <si>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</si>
  <si>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</si>
  <si>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</si>
  <si>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</si>
  <si>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</si>
  <si>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</si>
  <si>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</si>
  <si>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</si>
  <si>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</si>
  <si>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</si>
  <si>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</si>
  <si>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</si>
  <si>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</si>
  <si>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</si>
  <si>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</si>
  <si>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</si>
  <si>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</si>
  <si>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</si>
  <si>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</si>
  <si>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</si>
  <si>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</si>
  <si>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</si>
  <si>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</si>
  <si>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</si>
  <si>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</si>
  <si>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</si>
  <si>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</si>
  <si>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</si>
  <si>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</si>
  <si>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</si>
  <si>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</si>
  <si>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</si>
  <si>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</si>
  <si>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</si>
  <si>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</si>
  <si>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</si>
  <si>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</si>
  <si>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</si>
  <si>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</si>
  <si>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</si>
  <si>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</si>
  <si>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</si>
  <si>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</si>
  <si>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</si>
  <si>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</si>
  <si>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</si>
  <si>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</si>
  <si>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</si>
  <si>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</si>
  <si>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</si>
  <si>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</si>
  <si>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</si>
  <si>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</si>
  <si>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</si>
  <si>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</si>
  <si>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</si>
  <si>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</si>
  <si>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</si>
  <si>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</si>
  <si>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</si>
  <si>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</si>
  <si>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</si>
  <si>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</si>
  <si>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</si>
  <si>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</si>
  <si>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</si>
  <si>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</si>
  <si>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</si>
  <si>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</si>
  <si>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</si>
  <si>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</si>
  <si>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</si>
  <si>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</si>
  <si>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</si>
  <si>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</si>
  <si>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</si>
  <si>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</si>
  <si>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</si>
  <si>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</si>
  <si>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</si>
  <si>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</si>
  <si>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</si>
  <si>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</si>
  <si>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</si>
  <si>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</si>
  <si>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</si>
  <si>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</si>
  <si>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</si>
  <si>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</si>
  <si>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</si>
  <si>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</si>
  <si>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</si>
  <si>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</si>
  <si>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</si>
  <si>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</si>
  <si>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</si>
  <si>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</si>
  <si>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</si>
  <si>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</si>
  <si>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</si>
  <si>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</si>
  <si>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</si>
  <si>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</si>
  <si>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</si>
  <si>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</si>
  <si>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</si>
  <si>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</si>
  <si>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</si>
  <si>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</si>
  <si>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</si>
  <si>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</si>
  <si>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</si>
  <si>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</si>
  <si>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</si>
  <si>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</si>
  <si>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</si>
  <si>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</si>
  <si>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</si>
  <si>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</si>
  <si>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</si>
  <si>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</si>
  <si>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</si>
  <si>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</si>
  <si>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</si>
  <si>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</si>
  <si>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</si>
  <si>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</si>
  <si>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</si>
  <si>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</si>
  <si>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</si>
  <si>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</si>
  <si>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</si>
  <si>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</si>
  <si>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</si>
  <si>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</si>
  <si>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</si>
  <si>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</si>
  <si>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</si>
  <si>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</si>
  <si>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</si>
  <si>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</si>
  <si>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</si>
  <si>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</si>
  <si>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</si>
  <si>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</si>
  <si>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</si>
  <si>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</si>
  <si>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</si>
  <si>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</si>
  <si>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</si>
  <si>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</si>
  <si>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</si>
  <si>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</si>
  <si>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</si>
  <si>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</si>
  <si>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</si>
  <si>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</si>
  <si>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</si>
  <si>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</si>
  <si>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</si>
  <si>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</si>
  <si>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</si>
  <si>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</si>
  <si>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</si>
  <si>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</si>
  <si>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</si>
  <si>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</si>
  <si>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</si>
  <si>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</si>
  <si>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</si>
  <si>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</si>
  <si>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</si>
  <si>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</si>
  <si>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</si>
  <si>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</si>
  <si>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</si>
  <si>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</si>
  <si>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</si>
  <si>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</si>
  <si>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</si>
  <si>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</si>
  <si>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</si>
  <si>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</si>
  <si>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</si>
  <si>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</si>
  <si>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</si>
  <si>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</si>
  <si>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</si>
  <si>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</si>
  <si>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</si>
  <si>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</si>
  <si>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</si>
  <si>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</si>
  <si>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</si>
  <si>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</si>
  <si>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</si>
  <si>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</si>
  <si>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</si>
  <si>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</si>
  <si>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</si>
  <si>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</si>
  <si>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</si>
  <si>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</si>
  <si>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</si>
  <si>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</si>
  <si>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</si>
  <si>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</si>
  <si>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</si>
  <si>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</si>
  <si>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</si>
  <si>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</si>
  <si>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</si>
  <si>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</si>
  <si>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</si>
  <si>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</si>
  <si>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</si>
  <si>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</si>
  <si>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</si>
  <si>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</si>
  <si>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</si>
  <si>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</si>
  <si>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</si>
  <si>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</si>
  <si>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</si>
  <si>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</si>
  <si>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</si>
  <si>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</si>
  <si>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</si>
  <si>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</si>
  <si>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</si>
  <si>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</si>
  <si>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</si>
  <si>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</si>
  <si>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</si>
  <si>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</si>
  <si>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</si>
  <si>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</si>
  <si>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</si>
  <si>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</si>
  <si>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</si>
  <si>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</si>
  <si>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</si>
  <si>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</si>
  <si>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</si>
  <si>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</si>
  <si>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</si>
  <si>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</si>
  <si>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</si>
  <si>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</si>
  <si>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</si>
  <si>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</si>
  <si>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</si>
  <si>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</si>
  <si>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</si>
  <si>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</si>
  <si>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</si>
  <si>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</si>
  <si>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</si>
  <si>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</si>
  <si>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</si>
  <si>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</si>
  <si>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</si>
  <si>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</si>
  <si>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</si>
  <si>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</si>
  <si>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</si>
  <si>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</si>
  <si>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</si>
  <si>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</si>
  <si>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</si>
  <si>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</si>
  <si>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</si>
  <si>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</si>
  <si>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</si>
  <si>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</si>
  <si>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</si>
  <si>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</si>
  <si>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</si>
  <si>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</si>
  <si>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</si>
  <si>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</si>
  <si>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</si>
  <si>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</si>
  <si>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</si>
  <si>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</si>
  <si>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</si>
  <si>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</si>
  <si>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</si>
  <si>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</si>
  <si>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</si>
  <si>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</si>
  <si>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</si>
  <si>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</si>
  <si>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</si>
  <si>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</si>
  <si>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</si>
  <si>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</si>
  <si>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</si>
  <si>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</si>
  <si>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</si>
  <si>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</si>
  <si>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</si>
  <si>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</si>
  <si>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</si>
  <si>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</si>
  <si>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</si>
  <si>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</si>
  <si>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</si>
  <si>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</si>
  <si>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</si>
  <si>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</si>
  <si>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</si>
  <si>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</si>
  <si>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</si>
  <si>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</si>
  <si>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</si>
  <si>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</si>
  <si>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</si>
  <si>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</si>
  <si>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</si>
  <si>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</si>
  <si>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</si>
  <si>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</si>
  <si>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</si>
  <si>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</si>
  <si>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</si>
  <si>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</si>
  <si>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</si>
  <si>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</si>
  <si>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</si>
  <si>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</si>
  <si>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</si>
  <si>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</si>
  <si>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</si>
  <si>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</si>
  <si>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</si>
  <si>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</si>
  <si>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</si>
  <si>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</si>
  <si>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</si>
  <si>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</si>
  <si>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</si>
  <si>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</si>
  <si>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</si>
  <si>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</si>
  <si>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</si>
  <si>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</si>
  <si>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</si>
  <si>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</si>
  <si>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</si>
  <si>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</si>
  <si>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</si>
  <si>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</si>
  <si>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</si>
  <si>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</si>
  <si>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</si>
  <si>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</si>
  <si>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</si>
  <si>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</si>
  <si>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</si>
  <si>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</si>
  <si>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</si>
  <si>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</si>
  <si>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</si>
  <si>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</si>
  <si>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</si>
  <si>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</si>
  <si>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</si>
  <si>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</si>
  <si>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</si>
  <si>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</si>
  <si>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</si>
  <si>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</si>
  <si>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</si>
  <si>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</si>
  <si>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</si>
  <si>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</si>
  <si>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</si>
  <si>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</si>
  <si>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</si>
  <si>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</si>
  <si>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</si>
  <si>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</si>
  <si>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</si>
  <si>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</si>
  <si>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</si>
  <si>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</si>
  <si>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</si>
  <si>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</si>
  <si>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</si>
  <si>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</si>
  <si>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</si>
  <si>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</si>
  <si>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</si>
  <si>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</si>
  <si>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</si>
  <si>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</si>
  <si>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</si>
  <si>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</si>
  <si>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</si>
  <si>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</si>
  <si>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</si>
  <si>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</si>
  <si>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</si>
  <si>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</si>
  <si>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</si>
  <si>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</si>
  <si>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</si>
  <si>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</si>
  <si>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</si>
  <si>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</si>
  <si>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</si>
  <si>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</si>
  <si>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</si>
  <si>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</si>
  <si>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</si>
  <si>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</si>
  <si>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</si>
  <si>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</si>
  <si>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</si>
  <si>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</si>
  <si>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</si>
  <si>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</si>
  <si>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</si>
  <si>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</si>
  <si>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</si>
  <si>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</si>
  <si>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</si>
  <si>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</si>
  <si>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</si>
  <si>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</si>
  <si>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</si>
  <si>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</si>
  <si>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</si>
  <si>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</si>
  <si>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</si>
  <si>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</si>
  <si>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</si>
  <si>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</si>
  <si>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</si>
  <si>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</si>
  <si>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</si>
  <si>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</si>
  <si>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</si>
  <si>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</si>
  <si>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</si>
  <si>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</si>
  <si>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</si>
  <si>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</si>
  <si>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</si>
  <si>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</si>
  <si>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</si>
  <si>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</si>
  <si>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</si>
  <si>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</si>
  <si>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</si>
  <si>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</si>
  <si>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</si>
  <si>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</si>
  <si>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</si>
  <si>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</si>
  <si>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</si>
  <si>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</si>
  <si>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</si>
  <si>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</si>
  <si>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</si>
  <si>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</si>
  <si>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</si>
  <si>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</si>
  <si>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</si>
  <si>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</si>
  <si>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</si>
  <si>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</si>
  <si>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</si>
  <si>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</si>
  <si>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</si>
  <si>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</si>
  <si>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</si>
  <si>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</si>
  <si>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</si>
  <si>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</si>
  <si>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</si>
  <si>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</si>
  <si>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</si>
  <si>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</si>
  <si>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</si>
  <si>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</si>
  <si>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</si>
  <si>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</si>
  <si>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</si>
  <si>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</si>
  <si>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</si>
  <si>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</si>
  <si>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</si>
  <si>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</si>
  <si>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</si>
  <si>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</si>
  <si>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</si>
  <si>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</si>
  <si>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</si>
  <si>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</si>
  <si>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</si>
  <si>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</si>
  <si>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</si>
  <si>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</si>
  <si>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</si>
  <si>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</si>
  <si>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</si>
  <si>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</si>
  <si>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</si>
  <si>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</si>
  <si>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</si>
  <si>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</si>
  <si>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</si>
  <si>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</si>
  <si>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</si>
  <si>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</si>
  <si>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</si>
  <si>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</si>
  <si>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</si>
  <si>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</si>
  <si>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</si>
  <si>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</si>
  <si>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</si>
  <si>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</si>
  <si>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</si>
  <si>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</si>
  <si>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</si>
  <si>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</si>
  <si>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</si>
  <si>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</si>
  <si>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</si>
  <si>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</si>
  <si>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</si>
  <si>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</si>
  <si>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</si>
  <si>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</si>
  <si>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</si>
  <si>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</si>
  <si>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</si>
  <si>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</si>
  <si>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</si>
  <si>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</si>
  <si>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</si>
  <si>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</si>
  <si>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</si>
  <si>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</si>
  <si>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</si>
  <si>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</si>
  <si>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</si>
  <si>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</si>
  <si>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</si>
  <si>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</si>
  <si>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</si>
  <si>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</si>
  <si>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</si>
  <si>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</si>
  <si>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</si>
  <si>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</si>
  <si>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</si>
  <si>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</si>
  <si>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</si>
  <si>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</si>
  <si>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</si>
  <si>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</si>
  <si>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</si>
  <si>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</si>
  <si>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</si>
  <si>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</si>
  <si>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</si>
  <si>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</si>
  <si>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</si>
  <si>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</si>
  <si>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</si>
  <si>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</si>
  <si>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</si>
  <si>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</si>
  <si>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</si>
  <si>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</si>
  <si>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</si>
  <si>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</si>
  <si>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</si>
  <si>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</si>
  <si>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</si>
  <si>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</si>
  <si>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</si>
  <si>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</si>
  <si>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</si>
  <si>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</si>
  <si>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</si>
  <si>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</si>
  <si>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</si>
  <si>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</si>
  <si>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</si>
  <si>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</si>
  <si>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</si>
  <si>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</si>
  <si>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</si>
  <si>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</si>
  <si>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</si>
  <si>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</si>
  <si>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</si>
  <si>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</si>
  <si>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</si>
  <si>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</si>
  <si>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</si>
  <si>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</si>
  <si>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</si>
  <si>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</si>
  <si>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</si>
  <si>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</si>
  <si>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</si>
  <si>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</si>
  <si>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</si>
  <si>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</si>
  <si>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</si>
  <si>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</si>
  <si>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</si>
  <si>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</si>
  <si>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</si>
  <si>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</si>
  <si>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</si>
  <si>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</si>
  <si>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</si>
  <si>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</si>
  <si>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</si>
  <si>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</si>
  <si>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</si>
  <si>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</si>
  <si>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</si>
  <si>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</si>
  <si>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</si>
  <si>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</si>
  <si>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</si>
  <si>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</si>
  <si>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</si>
  <si>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</si>
  <si>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</si>
  <si>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</si>
  <si>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</si>
  <si>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</si>
  <si>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</si>
  <si>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</si>
  <si>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</si>
  <si>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</si>
  <si>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</si>
  <si>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</si>
  <si>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</si>
  <si>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</si>
  <si>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</si>
  <si>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</si>
  <si>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</si>
  <si>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</si>
  <si>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</si>
  <si>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</si>
  <si>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</si>
  <si>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</si>
  <si>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</si>
  <si>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</si>
  <si>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</si>
  <si>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</si>
  <si>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</si>
  <si>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</si>
  <si>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</si>
  <si>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</si>
  <si>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</si>
  <si>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</si>
  <si>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</si>
  <si>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</si>
  <si>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</si>
  <si>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</si>
  <si>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</si>
  <si>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</si>
  <si>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</si>
  <si>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</si>
  <si>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</si>
  <si>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</si>
  <si>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</si>
  <si>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</si>
  <si>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</si>
  <si>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</si>
  <si>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</si>
  <si>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</si>
  <si>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</si>
  <si>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</si>
  <si>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</si>
  <si>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</si>
  <si>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</si>
  <si>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</si>
  <si>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</si>
  <si>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</si>
  <si>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</si>
  <si>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</si>
  <si>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</si>
  <si>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</si>
  <si>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</si>
  <si>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</si>
  <si>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</si>
  <si>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</si>
  <si>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</si>
  <si>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</si>
  <si>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</si>
  <si>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</si>
  <si>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</si>
  <si>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</si>
  <si>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</si>
  <si>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</si>
  <si>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</si>
  <si>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</si>
  <si>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</si>
  <si>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</si>
  <si>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</si>
  <si>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</si>
  <si>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</si>
  <si>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</si>
  <si>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</si>
  <si>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</si>
  <si>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</si>
  <si>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</si>
  <si>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</si>
  <si>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</si>
  <si>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</si>
  <si>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</si>
  <si>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</si>
  <si>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</si>
  <si>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</si>
  <si>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</si>
  <si>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</si>
  <si>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</si>
  <si>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</si>
  <si>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</si>
  <si>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</si>
  <si>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</si>
  <si>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</si>
  <si>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</si>
  <si>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</si>
  <si>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</si>
  <si>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</si>
  <si>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</si>
  <si>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</si>
  <si>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</si>
  <si>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</si>
  <si>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</si>
  <si>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</si>
  <si>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</si>
  <si>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</si>
  <si>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</si>
  <si>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</si>
  <si>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</si>
  <si>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</si>
  <si>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</si>
  <si>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</si>
  <si>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</si>
  <si>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</si>
  <si>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</si>
  <si>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</si>
  <si>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</si>
  <si>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</si>
  <si>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</si>
  <si>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</si>
  <si>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</si>
  <si>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</si>
  <si>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</si>
  <si>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</si>
  <si>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</si>
  <si>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</si>
  <si>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</si>
  <si>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</si>
  <si>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</si>
  <si>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</si>
  <si>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</si>
  <si>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</si>
  <si>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</si>
  <si>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</si>
  <si>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</si>
  <si>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</si>
  <si>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</si>
  <si>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</si>
  <si>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</si>
  <si>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</si>
  <si>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</si>
  <si>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</si>
  <si>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</si>
  <si>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</si>
  <si>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</si>
  <si>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</si>
  <si>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</si>
  <si>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</si>
  <si>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</si>
  <si>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</si>
  <si>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</si>
  <si>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</si>
  <si>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</si>
  <si>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</si>
  <si>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</si>
  <si>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</si>
  <si>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</si>
  <si>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</si>
  <si>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</si>
  <si>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</si>
  <si>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</si>
  <si>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</si>
  <si>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</si>
  <si>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</si>
  <si>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</si>
  <si>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</si>
  <si>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</si>
  <si>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</si>
  <si>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</si>
  <si>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</si>
  <si>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</si>
  <si>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</si>
  <si>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</si>
  <si>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</si>
  <si>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</si>
  <si>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</si>
  <si>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</si>
  <si>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</si>
  <si>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</si>
  <si>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</si>
  <si>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</si>
  <si>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</si>
  <si>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</si>
  <si>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</si>
  <si>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</si>
  <si>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</si>
  <si>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</si>
  <si>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</si>
  <si>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</si>
  <si>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</si>
  <si>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</si>
  <si>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</si>
  <si>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</si>
  <si>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</si>
  <si>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</si>
  <si>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</si>
  <si>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</si>
  <si>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</si>
  <si>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</si>
  <si>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</si>
  <si>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</si>
  <si>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</si>
  <si>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</si>
  <si>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</si>
  <si>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</si>
  <si>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</si>
  <si>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</si>
  <si>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</si>
  <si>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</si>
  <si>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</si>
  <si>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</si>
  <si>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</si>
  <si>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</si>
  <si>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</si>
  <si>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</si>
  <si>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</si>
  <si>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</si>
  <si>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</si>
  <si>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</si>
  <si>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</si>
  <si>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</si>
  <si>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</si>
  <si>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</si>
  <si>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</si>
  <si>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</si>
  <si>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</si>
  <si>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</si>
  <si>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</si>
  <si>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</si>
  <si>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</si>
  <si>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</si>
  <si>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</si>
  <si>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</si>
  <si>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</si>
  <si>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</si>
  <si>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</si>
  <si>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</si>
  <si>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</si>
  <si>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</si>
  <si>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</si>
  <si>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</si>
  <si>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</si>
  <si>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</si>
  <si>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</si>
  <si>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</si>
  <si>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</si>
  <si>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</si>
  <si>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</si>
  <si>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</si>
  <si>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</si>
  <si>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</si>
  <si>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</si>
  <si>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</si>
  <si>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</si>
  <si>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</si>
  <si>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</si>
  <si>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</si>
  <si>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</si>
  <si>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</si>
  <si>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</si>
  <si>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</si>
  <si>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</si>
  <si>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</si>
  <si>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</si>
  <si>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</si>
  <si>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</si>
  <si>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</si>
  <si>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</si>
  <si>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</si>
  <si>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</si>
  <si>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</si>
  <si>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</si>
  <si>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</si>
  <si>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</si>
  <si>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</si>
  <si>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</si>
  <si>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</si>
  <si>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</si>
  <si>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</si>
  <si>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</si>
  <si>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</si>
  <si>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</si>
  <si>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</si>
  <si>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</si>
  <si>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</si>
  <si>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</si>
  <si>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</si>
  <si>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</si>
  <si>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</si>
  <si>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</si>
  <si>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</si>
  <si>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</si>
  <si>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</si>
  <si>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</si>
  <si>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</si>
  <si>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</si>
  <si>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</si>
  <si>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</si>
  <si>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</si>
  <si>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</si>
  <si>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</si>
  <si>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</si>
  <si>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</si>
  <si>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</si>
  <si>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</si>
  <si>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</si>
  <si>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</si>
  <si>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</si>
  <si>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</si>
  <si>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</si>
  <si>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</si>
  <si>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</si>
  <si>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</si>
  <si>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</si>
  <si>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</si>
  <si>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</si>
  <si>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</si>
  <si>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</si>
  <si>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</si>
  <si>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</si>
  <si>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</si>
  <si>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</si>
  <si>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</si>
  <si>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</si>
  <si>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</si>
  <si>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</si>
  <si>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</si>
  <si>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</si>
  <si>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</si>
  <si>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</si>
  <si>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</si>
  <si>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</si>
  <si>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</si>
  <si>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</si>
  <si>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</si>
  <si>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</si>
  <si>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</si>
  <si>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</si>
  <si>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</si>
  <si>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</si>
  <si>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</si>
  <si>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</si>
  <si>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</si>
  <si>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</si>
  <si>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</si>
  <si>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</si>
  <si>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</si>
  <si>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</si>
  <si>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</si>
  <si>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</si>
  <si>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</si>
  <si>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</si>
  <si>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</si>
  <si>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</si>
  <si>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</si>
  <si>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</si>
  <si>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</si>
  <si>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</si>
  <si>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</si>
  <si>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</si>
  <si>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</si>
  <si>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</si>
  <si>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</si>
  <si>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</si>
  <si>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</si>
  <si>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</si>
  <si>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</si>
  <si>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</si>
  <si>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</si>
  <si>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</si>
  <si>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</si>
  <si>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</si>
  <si>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</si>
  <si>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</si>
  <si>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</si>
  <si>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</si>
  <si>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</si>
  <si>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</si>
  <si>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</si>
  <si>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</si>
  <si>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</si>
  <si>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</si>
  <si>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</si>
  <si>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</si>
  <si>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</si>
  <si>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</si>
  <si>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</si>
  <si>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</si>
  <si>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</si>
  <si>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</si>
  <si>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</si>
  <si>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</si>
  <si>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</si>
  <si>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</si>
  <si>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</si>
  <si>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</si>
  <si>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</si>
  <si>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</si>
  <si>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</si>
  <si>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</si>
  <si>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</si>
  <si>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</si>
  <si>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</si>
  <si>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</si>
  <si>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</si>
  <si>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</si>
  <si>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</si>
  <si>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</si>
  <si>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</si>
  <si>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</si>
  <si>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</si>
  <si>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</si>
  <si>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</si>
  <si>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</si>
  <si>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</si>
  <si>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</si>
  <si>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</si>
  <si>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</si>
  <si>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</si>
  <si>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</si>
  <si>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</si>
  <si>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</si>
  <si>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</si>
  <si>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</si>
  <si>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</si>
  <si>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</si>
  <si>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</si>
  <si>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</si>
  <si>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</si>
  <si>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</si>
  <si>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</si>
  <si>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</si>
  <si>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</si>
  <si>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</si>
  <si>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</si>
  <si>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</si>
  <si>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</si>
  <si>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</si>
  <si>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</si>
  <si>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</si>
  <si>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</si>
  <si>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</si>
  <si>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</si>
  <si>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</si>
  <si>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</si>
  <si>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</si>
  <si>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</si>
  <si>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</si>
  <si>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</si>
  <si>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</si>
  <si>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</si>
  <si>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</si>
  <si>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</si>
  <si>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</si>
  <si>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</si>
  <si>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</si>
  <si>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</si>
  <si>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</si>
  <si>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</si>
  <si>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</si>
  <si>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</si>
  <si>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</si>
  <si>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</si>
  <si>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</si>
  <si>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</si>
  <si>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</si>
  <si>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</si>
  <si>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</si>
  <si>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</si>
  <si>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</si>
  <si>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</si>
  <si>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</si>
  <si>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</si>
  <si>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</si>
  <si>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</si>
  <si>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</si>
  <si>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</si>
  <si>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</si>
  <si>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</si>
  <si>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</si>
  <si>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</si>
  <si>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</si>
  <si>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</si>
  <si>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</si>
  <si>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</si>
  <si>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</si>
  <si>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</si>
  <si>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</si>
  <si>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</si>
  <si>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</si>
  <si>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</si>
  <si>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</si>
  <si>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</si>
  <si>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</si>
  <si>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</si>
  <si>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</si>
  <si>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</si>
  <si>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</si>
  <si>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</si>
  <si>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</si>
  <si>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</si>
  <si>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</si>
  <si>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</si>
  <si>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</si>
  <si>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</si>
  <si>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</si>
  <si>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</si>
  <si>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</si>
  <si>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</si>
  <si>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</si>
  <si>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</si>
  <si>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</si>
  <si>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</si>
  <si>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</si>
  <si>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</si>
  <si>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</si>
  <si>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</si>
  <si>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</si>
  <si>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</si>
  <si>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</si>
  <si>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</si>
  <si>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</si>
  <si>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</si>
  <si>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</si>
  <si>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</si>
  <si>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</si>
  <si>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</si>
  <si>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</si>
  <si>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</si>
  <si>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</si>
  <si>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</si>
  <si>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</si>
  <si>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</si>
  <si>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</si>
  <si>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</si>
  <si>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</si>
  <si>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</si>
  <si>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</si>
  <si>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</si>
  <si>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</si>
  <si>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</si>
  <si>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</si>
  <si>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</si>
  <si>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</si>
  <si>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</si>
  <si>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</si>
  <si>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</si>
  <si>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</si>
  <si>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</si>
  <si>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</si>
  <si>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</si>
  <si>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</si>
  <si>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</si>
  <si>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</si>
  <si>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</si>
  <si>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</si>
  <si>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</si>
  <si>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</si>
  <si>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</si>
  <si>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</si>
  <si>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</si>
  <si>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</si>
  <si>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</si>
  <si>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</si>
  <si>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</si>
  <si>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</si>
  <si>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</si>
  <si>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</si>
  <si>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</si>
  <si>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</si>
  <si>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</si>
  <si>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</si>
  <si>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</si>
  <si>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</si>
  <si>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</si>
  <si>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</si>
  <si>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</si>
  <si>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</si>
  <si>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</si>
  <si>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</si>
  <si>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</si>
  <si>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</si>
  <si>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</si>
  <si>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</si>
  <si>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</si>
  <si>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</si>
  <si>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</si>
  <si>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</si>
  <si>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</si>
  <si>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</si>
  <si>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</si>
  <si>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</si>
  <si>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</si>
  <si>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</si>
  <si>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</si>
  <si>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</si>
  <si>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</si>
  <si>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</si>
  <si>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</si>
  <si>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</si>
  <si>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</si>
  <si>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</si>
  <si>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</si>
  <si>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</si>
  <si>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</si>
  <si>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</si>
  <si>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</si>
  <si>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</si>
  <si>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</si>
  <si>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</si>
  <si>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</si>
  <si>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</si>
  <si>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</si>
  <si>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</si>
  <si>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</si>
  <si>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</si>
  <si>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</si>
  <si>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</si>
  <si>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</si>
  <si>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</si>
  <si>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</si>
  <si>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</si>
  <si>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</si>
  <si>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</si>
  <si>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</si>
  <si>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</si>
  <si>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</si>
  <si>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</si>
  <si>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</si>
  <si>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</si>
  <si>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</si>
  <si>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</si>
  <si>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</si>
  <si>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</si>
  <si>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</si>
  <si>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</si>
  <si>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</si>
  <si>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</si>
  <si>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</si>
  <si>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</si>
  <si>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</si>
  <si>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</si>
  <si>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</si>
  <si>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</si>
  <si>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</si>
  <si>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</si>
  <si>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</si>
  <si>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</si>
  <si>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</si>
  <si>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</si>
  <si>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</si>
  <si>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</si>
  <si>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</si>
  <si>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</si>
  <si>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</si>
  <si>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</si>
  <si>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</si>
  <si>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</si>
  <si>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</si>
  <si>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</si>
  <si>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</si>
  <si>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</si>
  <si>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</si>
  <si>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</si>
  <si>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</si>
  <si>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</si>
  <si>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</si>
  <si>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</si>
  <si>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</si>
  <si>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</si>
  <si>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</si>
  <si>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</si>
  <si>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</si>
  <si>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</si>
  <si>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</si>
  <si>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</si>
  <si>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</si>
  <si>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</si>
  <si>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</si>
  <si>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</si>
  <si>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</si>
  <si>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</si>
  <si>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</si>
  <si>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</si>
  <si>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</si>
  <si>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</si>
  <si>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</si>
  <si>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</si>
  <si>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</si>
  <si>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</si>
  <si>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</si>
  <si>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</si>
  <si>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</si>
  <si>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</si>
  <si>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</si>
  <si>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</si>
  <si>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</si>
  <si>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</si>
  <si>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</si>
  <si>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</si>
  <si>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</si>
  <si>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</si>
  <si>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</si>
  <si>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</si>
  <si>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</si>
  <si>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</si>
  <si>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</si>
  <si>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</si>
  <si>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</si>
  <si>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</si>
  <si>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</si>
  <si>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</si>
  <si>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</si>
  <si>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</si>
  <si>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</si>
  <si>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</si>
  <si>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</si>
  <si>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</si>
  <si>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</si>
  <si>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</si>
  <si>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</si>
  <si>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</si>
  <si>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</si>
  <si>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</si>
  <si>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</si>
  <si>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</si>
  <si>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</si>
  <si>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</si>
  <si>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</si>
  <si>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</si>
  <si>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</si>
  <si>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</si>
  <si>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</si>
  <si>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</si>
  <si>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</si>
  <si>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</si>
  <si>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</si>
  <si>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</si>
  <si>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</si>
  <si>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</si>
  <si>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</si>
  <si>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</si>
  <si>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</si>
  <si>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</si>
  <si>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</si>
  <si>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</si>
  <si>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</si>
  <si>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</si>
  <si>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</si>
  <si>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</si>
  <si>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</si>
  <si>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</si>
  <si>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</si>
  <si>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</si>
  <si>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</si>
  <si>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</si>
  <si>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</si>
  <si>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</si>
  <si>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</si>
  <si>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</si>
  <si>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</si>
  <si>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</si>
  <si>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</si>
  <si>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</si>
  <si>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</si>
  <si>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</si>
  <si>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</si>
  <si>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</si>
  <si>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</si>
  <si>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</si>
  <si>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</si>
  <si>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</si>
  <si>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</si>
  <si>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</si>
  <si>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</si>
  <si>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</si>
  <si>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</si>
  <si>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</si>
  <si>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</si>
  <si>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</si>
  <si>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</si>
  <si>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</si>
  <si>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</si>
  <si>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</si>
  <si>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</si>
  <si>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</si>
  <si>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</si>
  <si>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</si>
  <si>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</si>
  <si>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</si>
  <si>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</si>
  <si>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</si>
  <si>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</si>
  <si>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</si>
  <si>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</si>
  <si>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</si>
  <si>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</si>
  <si>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</si>
  <si>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</si>
  <si>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</si>
  <si>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</si>
  <si>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</si>
  <si>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</si>
  <si>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</si>
  <si>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</si>
  <si>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</si>
  <si>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</si>
  <si>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</si>
  <si>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</si>
  <si>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</si>
  <si>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</si>
  <si>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</si>
  <si>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</si>
  <si>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</si>
  <si>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</si>
  <si>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</si>
  <si>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</si>
  <si>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</si>
  <si>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</si>
  <si>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</si>
  <si>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</si>
  <si>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</si>
  <si>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</si>
  <si>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</si>
  <si>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</si>
  <si>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</si>
  <si>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</si>
  <si>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</si>
  <si>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</si>
  <si>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</si>
  <si>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</si>
  <si>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</si>
  <si>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</si>
  <si>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</si>
  <si>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</si>
  <si>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</si>
  <si>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</si>
  <si>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</si>
  <si>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</si>
  <si>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</si>
  <si>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</si>
  <si>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</si>
  <si>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</si>
  <si>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</si>
  <si>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</si>
  <si>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</si>
  <si>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</si>
  <si>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</si>
  <si>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</si>
  <si>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</si>
  <si>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</si>
  <si>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</si>
  <si>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</si>
  <si>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</si>
  <si>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</si>
  <si>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</si>
  <si>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</si>
  <si>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</si>
  <si>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</si>
  <si>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</si>
  <si>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</si>
  <si>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</si>
  <si>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</si>
  <si>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</si>
  <si>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</si>
  <si>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</si>
  <si>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</si>
  <si>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</si>
  <si>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</si>
  <si>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</si>
  <si>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</si>
  <si>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</si>
  <si>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</si>
  <si>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</si>
  <si>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</si>
  <si>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</si>
  <si>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</si>
  <si>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</si>
  <si>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</si>
  <si>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</si>
  <si>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</si>
  <si>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</si>
  <si>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</si>
  <si>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</si>
  <si>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</si>
  <si>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</si>
  <si>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</si>
  <si>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</si>
  <si>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</si>
  <si>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</si>
  <si>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</si>
  <si>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</si>
  <si>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</si>
  <si>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</si>
  <si>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</si>
  <si>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</si>
  <si>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</si>
  <si>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</si>
  <si>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</si>
  <si>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</si>
  <si>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</si>
  <si>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</si>
  <si>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</si>
  <si>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</si>
  <si>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</si>
  <si>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</si>
  <si>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</si>
  <si>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</si>
  <si>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</si>
  <si>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</si>
  <si>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</si>
  <si>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</si>
  <si>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</si>
  <si>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</si>
  <si>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</si>
  <si>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</si>
  <si>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</si>
  <si>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</si>
  <si>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</si>
  <si>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</si>
  <si>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</si>
  <si>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</si>
  <si>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</si>
  <si>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</si>
  <si>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</si>
  <si>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</si>
  <si>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</si>
  <si>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</si>
  <si>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</si>
  <si>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</si>
  <si>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</si>
  <si>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</si>
  <si>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</si>
  <si>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</si>
  <si>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</si>
  <si>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</si>
  <si>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</si>
  <si>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</si>
  <si>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</si>
  <si>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</si>
  <si>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</si>
  <si>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</si>
  <si>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</si>
  <si>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</si>
  <si>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</si>
  <si>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</si>
  <si>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</si>
  <si>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</si>
  <si>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</si>
  <si>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</si>
  <si>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</si>
  <si>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</si>
  <si>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</si>
  <si>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</si>
  <si>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</si>
  <si>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</si>
  <si>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</si>
  <si>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</si>
  <si>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</si>
  <si>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</si>
  <si>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</si>
  <si>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</si>
  <si>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</si>
  <si>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</si>
  <si>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</si>
  <si>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</si>
  <si>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</si>
  <si>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</si>
  <si>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</si>
  <si>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</si>
  <si>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</si>
  <si>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</si>
  <si>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</si>
  <si>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</si>
  <si>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</si>
  <si>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</si>
  <si>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</si>
  <si>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</si>
  <si>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</si>
  <si>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</si>
  <si>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</si>
  <si>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</si>
  <si>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</si>
  <si>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</si>
  <si>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</si>
  <si>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</si>
  <si>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</si>
  <si>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</si>
  <si>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</si>
  <si>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</si>
  <si>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</si>
  <si>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</si>
  <si>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</si>
  <si>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</si>
  <si>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</si>
  <si>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</si>
  <si>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</si>
  <si>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</si>
  <si>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</si>
  <si>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</si>
  <si>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</si>
  <si>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</si>
  <si>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</si>
  <si>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</si>
  <si>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</si>
  <si>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</si>
  <si>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</si>
  <si>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</si>
  <si>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</si>
  <si>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</si>
  <si>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</si>
  <si>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</si>
  <si>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</si>
  <si>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</si>
  <si>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</si>
  <si>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</si>
  <si>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</si>
  <si>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</si>
  <si>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</si>
  <si>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</si>
  <si>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</si>
  <si>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</si>
  <si>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</si>
  <si>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</si>
  <si>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</si>
  <si>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</si>
  <si>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</si>
  <si>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</si>
  <si>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</si>
  <si>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</si>
  <si>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</si>
  <si>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</si>
  <si>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</si>
  <si>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</si>
  <si>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</si>
  <si>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</si>
  <si>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</si>
  <si>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</si>
  <si>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</si>
  <si>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</si>
  <si>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</si>
  <si>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</si>
  <si>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</si>
  <si>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</si>
  <si>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</si>
  <si>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</si>
  <si>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</si>
  <si>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</si>
  <si>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</si>
  <si>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</si>
  <si>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</si>
  <si>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</si>
  <si>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</si>
  <si>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</si>
  <si>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</si>
  <si>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</si>
  <si>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</si>
  <si>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</si>
  <si>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</si>
  <si>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</si>
  <si>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</si>
  <si>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</si>
  <si>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</si>
  <si>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</si>
  <si>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</si>
  <si>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</si>
  <si>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</si>
  <si>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</si>
  <si>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</si>
  <si>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</si>
  <si>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</si>
  <si>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</si>
  <si>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</si>
  <si>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</si>
  <si>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</si>
  <si>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</si>
  <si>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</si>
  <si>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</si>
  <si>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</si>
  <si>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</si>
  <si>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</si>
  <si>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</si>
  <si>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</si>
  <si>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</si>
  <si>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</si>
  <si>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</si>
  <si>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</si>
  <si>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</si>
  <si>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</si>
  <si>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</si>
  <si>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</si>
  <si>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</si>
  <si>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</si>
  <si>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</si>
  <si>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</si>
  <si>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</si>
  <si>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</si>
  <si>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</si>
  <si>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</si>
  <si>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</si>
  <si>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</si>
  <si>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</si>
  <si>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</si>
  <si>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</si>
  <si>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</si>
  <si>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</si>
  <si>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</si>
  <si>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</si>
  <si>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</si>
  <si>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</si>
  <si>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</si>
  <si>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</si>
  <si>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</si>
  <si>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</si>
  <si>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</si>
  <si>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</si>
  <si>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</si>
  <si>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</si>
  <si>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</si>
  <si>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</si>
  <si>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</si>
  <si>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</si>
  <si>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</si>
  <si>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</si>
  <si>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</si>
  <si>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</si>
  <si>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</si>
  <si>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</si>
  <si>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</si>
  <si>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</si>
  <si>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</si>
  <si>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</si>
  <si>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</si>
  <si>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</si>
  <si>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</si>
  <si>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</si>
  <si>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</si>
  <si>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</si>
  <si>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</si>
  <si>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</si>
  <si>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</si>
  <si>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</si>
  <si>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</si>
  <si>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</si>
  <si>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</si>
  <si>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</si>
  <si>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</si>
  <si>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</si>
  <si>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</si>
  <si>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</si>
  <si>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</si>
  <si>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</si>
  <si>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</si>
  <si>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</si>
  <si>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</si>
  <si>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</si>
  <si>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</si>
  <si>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</si>
  <si>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</si>
  <si>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</si>
  <si>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</si>
  <si>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</si>
  <si>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</si>
  <si>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</si>
  <si>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</si>
  <si>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</si>
  <si>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</si>
  <si>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</si>
  <si>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</si>
  <si>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</si>
  <si>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</si>
  <si>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</si>
  <si>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</si>
  <si>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</si>
  <si>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</si>
  <si>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</si>
  <si>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</si>
  <si>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</si>
  <si>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</si>
  <si>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</si>
  <si>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</si>
  <si>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</si>
  <si>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</si>
  <si>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</si>
  <si>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</si>
  <si>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</si>
  <si>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</si>
  <si>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</si>
  <si>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</si>
  <si>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</si>
  <si>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</si>
  <si>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</si>
  <si>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</si>
  <si>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</si>
  <si>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</si>
  <si>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</si>
  <si>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</si>
  <si>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</si>
  <si>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</si>
  <si>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</si>
  <si>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</si>
  <si>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</si>
  <si>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</si>
  <si>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</si>
  <si>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</si>
  <si>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</si>
  <si>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</si>
  <si>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</si>
  <si>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</si>
  <si>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</si>
  <si>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</si>
  <si>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</si>
  <si>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</si>
  <si>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</si>
  <si>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</si>
  <si>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</si>
  <si>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</si>
  <si>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</si>
  <si>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</si>
  <si>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</si>
  <si>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</si>
  <si>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</si>
  <si>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</si>
  <si>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</si>
  <si>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</si>
  <si>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</si>
  <si>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</si>
  <si>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</si>
  <si>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</si>
  <si>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</si>
  <si>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</si>
  <si>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</si>
  <si>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</si>
  <si>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</si>
  <si>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</si>
  <si>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</si>
  <si>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</si>
  <si>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</si>
  <si>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</si>
  <si>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</si>
  <si>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</si>
  <si>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</si>
  <si>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</si>
  <si>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</si>
  <si>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</si>
  <si>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</si>
  <si>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</si>
  <si>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</si>
  <si>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</si>
  <si>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</si>
  <si>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</si>
  <si>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</si>
  <si>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</si>
  <si>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</si>
  <si>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</si>
  <si>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</si>
  <si>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</si>
  <si>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</si>
  <si>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</si>
  <si>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</si>
  <si>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</si>
  <si>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</si>
  <si>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</si>
  <si>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</si>
  <si>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</si>
  <si>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</si>
  <si>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</si>
  <si>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</si>
  <si>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</si>
  <si>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</si>
  <si>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</si>
  <si>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</si>
  <si>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</si>
  <si>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</si>
  <si>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</si>
  <si>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</si>
  <si>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</si>
  <si>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</si>
  <si>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</si>
  <si>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</si>
  <si>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</si>
  <si>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</si>
  <si>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</si>
  <si>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</si>
  <si>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</si>
  <si>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</si>
  <si>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</si>
  <si>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</si>
  <si>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</si>
  <si>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</si>
  <si>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</si>
  <si>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</si>
  <si>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</si>
  <si>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</si>
  <si>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</si>
  <si>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</si>
  <si>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</si>
  <si>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</si>
  <si>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</si>
  <si>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</si>
  <si>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</si>
  <si>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</si>
  <si>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</si>
  <si>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</si>
  <si>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</si>
  <si>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</si>
  <si>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</si>
  <si>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</si>
  <si>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</si>
  <si>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</si>
  <si>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</si>
  <si>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</si>
  <si>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</si>
  <si>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</si>
  <si>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</si>
  <si>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</si>
  <si>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</si>
  <si>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</si>
  <si>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</si>
  <si>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</si>
  <si>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</si>
  <si>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</si>
  <si>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</si>
  <si>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</si>
  <si>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</si>
  <si>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</si>
  <si>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</si>
  <si>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</si>
  <si>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</si>
  <si>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</si>
  <si>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</si>
  <si>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</si>
  <si>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</si>
  <si>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</si>
  <si>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</si>
  <si>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</si>
  <si>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</si>
  <si>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</si>
  <si>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</si>
  <si>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</si>
  <si>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</si>
  <si>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</si>
  <si>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</si>
  <si>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</si>
  <si>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</si>
  <si>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</si>
  <si>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</si>
  <si>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</si>
  <si>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</si>
  <si>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</si>
  <si>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</si>
  <si>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</si>
  <si>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</si>
  <si>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</si>
  <si>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</si>
  <si>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</si>
  <si>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</si>
  <si>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</si>
  <si>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</si>
  <si>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</si>
  <si>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</si>
  <si>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</si>
  <si>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</si>
  <si>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</si>
  <si>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</si>
  <si>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</si>
  <si>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</si>
  <si>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</si>
  <si>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</si>
  <si>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</si>
  <si>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</si>
  <si>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</si>
  <si>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</si>
  <si>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</si>
  <si>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</si>
  <si>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</si>
  <si>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</si>
  <si>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</si>
  <si>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</si>
  <si>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</si>
  <si>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</si>
  <si>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</si>
  <si>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</si>
  <si>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</si>
  <si>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</si>
  <si>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</si>
  <si>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</si>
  <si>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</si>
  <si>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</si>
  <si>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</si>
  <si>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</si>
  <si>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</si>
  <si>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</si>
  <si>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</si>
  <si>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</si>
  <si>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</si>
  <si>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</si>
  <si>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</si>
  <si>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</si>
  <si>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</si>
  <si>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</si>
  <si>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</si>
  <si>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</si>
  <si>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</si>
  <si>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</si>
  <si>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</si>
  <si>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</si>
  <si>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</si>
  <si>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</si>
  <si>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</si>
  <si>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</si>
  <si>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</si>
  <si>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</si>
  <si>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</si>
  <si>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</si>
  <si>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</si>
  <si>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</si>
  <si>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</si>
  <si>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</si>
  <si>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</si>
  <si>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</si>
  <si>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</si>
  <si>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</si>
  <si>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</si>
  <si>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</si>
  <si>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</si>
  <si>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</si>
  <si>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</si>
  <si>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</si>
  <si>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</si>
  <si>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</si>
  <si>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</si>
  <si>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</si>
  <si>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</si>
  <si>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</si>
  <si>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</si>
  <si>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</si>
  <si>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</si>
  <si>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</si>
  <si>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</si>
  <si>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</si>
  <si>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</si>
  <si>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</si>
  <si>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</si>
  <si>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</si>
  <si>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</si>
  <si>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</si>
  <si>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</si>
  <si>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</si>
  <si>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</si>
  <si>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</si>
  <si>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</si>
  <si>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</si>
  <si>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</si>
  <si>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</si>
  <si>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</si>
  <si>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</si>
  <si>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</si>
  <si>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</si>
  <si>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</si>
  <si>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</si>
  <si>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</si>
  <si>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</si>
  <si>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</si>
  <si>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</si>
  <si>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</si>
  <si>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</si>
  <si>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</si>
  <si>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</si>
  <si>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</si>
  <si>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</si>
  <si>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</si>
  <si>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</si>
  <si>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</si>
  <si>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</si>
  <si>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</si>
  <si>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</si>
  <si>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</si>
  <si>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</si>
  <si>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</si>
  <si>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</si>
  <si>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</si>
  <si>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</si>
  <si>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</si>
  <si>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</si>
  <si>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</si>
  <si>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</si>
  <si>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</si>
  <si>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</si>
  <si>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</si>
  <si>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</si>
  <si>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</si>
  <si>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</si>
  <si>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</si>
  <si>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</si>
  <si>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</si>
  <si>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</si>
  <si>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</si>
  <si>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</si>
  <si>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</si>
  <si>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</si>
  <si>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</si>
  <si>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</si>
  <si>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</si>
  <si>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</si>
  <si>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</si>
  <si>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</si>
  <si>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</si>
  <si>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</si>
  <si>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</si>
  <si>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</si>
  <si>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</si>
  <si>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</si>
  <si>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</si>
  <si>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</si>
  <si>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</si>
  <si>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</si>
  <si>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</si>
  <si>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</si>
  <si>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</si>
  <si>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</si>
  <si>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</si>
  <si>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</si>
  <si>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</si>
  <si>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</si>
  <si>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</si>
  <si>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</si>
  <si>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</si>
  <si>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</si>
  <si>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</si>
  <si>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</si>
  <si>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</si>
  <si>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</si>
  <si>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</si>
  <si>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</si>
  <si>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</si>
  <si>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</si>
  <si>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</si>
  <si>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</si>
  <si>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</si>
  <si>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</si>
  <si>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</si>
  <si>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</si>
  <si>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</si>
  <si>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</si>
  <si>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</si>
  <si>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</si>
  <si>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</si>
  <si>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</si>
  <si>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</si>
  <si>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</si>
  <si>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</si>
  <si>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</si>
  <si>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</si>
  <si>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</si>
  <si>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</si>
  <si>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</si>
  <si>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</si>
  <si>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</si>
  <si>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</si>
  <si>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</si>
  <si>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</si>
  <si>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</si>
  <si>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</si>
  <si>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</si>
  <si>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</si>
  <si>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</si>
  <si>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</si>
  <si>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</si>
  <si>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</si>
  <si>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</si>
  <si>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</si>
  <si>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</si>
  <si>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</si>
  <si>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</si>
  <si>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</si>
  <si>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</si>
  <si>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</si>
  <si>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</si>
  <si>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</si>
  <si>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</si>
  <si>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</si>
  <si>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</si>
  <si>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</si>
  <si>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</si>
  <si>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</si>
  <si>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</si>
  <si>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</si>
  <si>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</si>
  <si>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</si>
  <si>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</si>
  <si>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</si>
  <si>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</si>
  <si>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</si>
  <si>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</si>
  <si>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</si>
  <si>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</si>
  <si>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</si>
  <si>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</si>
  <si>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</si>
  <si>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</si>
  <si>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</si>
  <si>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</si>
  <si>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</si>
  <si>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</si>
  <si>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</si>
  <si>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</si>
  <si>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</si>
  <si>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</si>
  <si>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</si>
  <si>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</si>
  <si>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</si>
  <si>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</si>
  <si>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</si>
  <si>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</si>
  <si>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</si>
  <si>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</si>
  <si>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</si>
  <si>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</si>
  <si>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</si>
  <si>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</si>
  <si>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</si>
  <si>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</si>
  <si>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</si>
  <si>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</si>
  <si>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</si>
  <si>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</si>
  <si>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</si>
  <si>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</si>
  <si>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</si>
  <si>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</si>
  <si>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</si>
  <si>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</si>
  <si>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</si>
  <si>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</si>
  <si>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</si>
  <si>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</si>
  <si>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</si>
  <si>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</si>
  <si>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</si>
  <si>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</si>
  <si>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</si>
  <si>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</si>
  <si>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</si>
  <si>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</si>
  <si>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</si>
  <si>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</si>
  <si>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</si>
  <si>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</si>
  <si>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</si>
  <si>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</si>
  <si>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</si>
  <si>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</si>
  <si>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</si>
  <si>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</si>
  <si>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</si>
  <si>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</si>
  <si>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</si>
  <si>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</si>
  <si>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</si>
  <si>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</si>
  <si>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</si>
  <si>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</si>
  <si>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</si>
  <si>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</si>
  <si>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</si>
  <si>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</si>
  <si>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</si>
  <si>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</si>
  <si>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</si>
  <si>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</si>
  <si>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</si>
  <si>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</si>
  <si>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</si>
  <si>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</si>
  <si>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</si>
  <si>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</si>
  <si>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</si>
  <si>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</si>
  <si>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</si>
  <si>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</si>
  <si>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</si>
  <si>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</si>
  <si>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</si>
  <si>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</si>
  <si>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</si>
  <si>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</si>
  <si>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</si>
  <si>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</si>
  <si>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</si>
  <si>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</si>
  <si>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</si>
  <si>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</si>
  <si>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</si>
  <si>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</si>
  <si>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</si>
  <si>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</si>
  <si>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</si>
  <si>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</si>
  <si>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</si>
  <si>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</si>
  <si>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</si>
  <si>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</si>
  <si>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</si>
  <si>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</si>
  <si>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</si>
  <si>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</si>
  <si>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</si>
  <si>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</si>
  <si>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</si>
  <si>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</si>
  <si>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</si>
  <si>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</si>
  <si>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</si>
  <si>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</si>
  <si>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</si>
  <si>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</si>
  <si>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</si>
  <si>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</si>
  <si>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</si>
  <si>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</si>
  <si>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</si>
  <si>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</si>
  <si>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</si>
  <si>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</si>
  <si>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</si>
  <si>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</si>
  <si>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</si>
  <si>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</si>
  <si>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</si>
  <si>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</si>
  <si>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</si>
  <si>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</si>
  <si>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</si>
  <si>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</si>
  <si>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</si>
  <si>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</si>
  <si>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</si>
  <si>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</si>
  <si>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</si>
  <si>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</si>
  <si>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</si>
  <si>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</si>
  <si>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</si>
  <si>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</si>
  <si>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</si>
  <si>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</si>
  <si>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</si>
  <si>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</si>
  <si>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</si>
  <si>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</si>
  <si>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</si>
  <si>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</si>
  <si>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</si>
  <si>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</si>
  <si>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</si>
  <si>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</si>
  <si>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</si>
  <si>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</si>
  <si>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</si>
  <si>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</si>
  <si>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</si>
  <si>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</si>
  <si>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</si>
  <si>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</si>
  <si>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</si>
  <si>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</si>
  <si>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</si>
  <si>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</si>
  <si>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</si>
  <si>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</si>
  <si>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</si>
  <si>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</si>
  <si>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</si>
  <si>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</si>
  <si>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</si>
  <si>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</si>
  <si>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</si>
  <si>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</si>
  <si>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</si>
  <si>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</si>
  <si>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</si>
  <si>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</si>
  <si>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</si>
  <si>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</si>
  <si>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</si>
  <si>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</si>
  <si>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</si>
  <si>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</si>
  <si>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</si>
  <si>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</si>
  <si>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</si>
  <si>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</si>
  <si>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</si>
  <si>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</si>
  <si>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</si>
  <si>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</si>
  <si>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</si>
  <si>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</si>
  <si>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</si>
  <si>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</si>
  <si>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</si>
  <si>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</si>
  <si>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</si>
  <si>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</si>
  <si>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</si>
  <si>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</si>
  <si>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</si>
  <si>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</si>
  <si>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</si>
  <si>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</si>
  <si>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</si>
  <si>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</si>
  <si>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</si>
  <si>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</si>
  <si>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</si>
  <si>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</si>
  <si>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</si>
  <si>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</si>
  <si>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</si>
  <si>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</si>
  <si>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</si>
  <si>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</si>
  <si>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</si>
  <si>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</si>
  <si>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</si>
  <si>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</si>
  <si>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</si>
  <si>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</si>
  <si>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</si>
  <si>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</si>
  <si>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</si>
  <si>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</si>
  <si>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</si>
  <si>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</si>
  <si>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</si>
  <si>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</si>
  <si>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</si>
  <si>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</si>
  <si>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</si>
  <si>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</si>
  <si>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</si>
  <si>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</si>
  <si>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</si>
  <si>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</si>
  <si>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</si>
  <si>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</si>
  <si>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</si>
  <si>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</si>
  <si>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</si>
  <si>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</si>
  <si>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</si>
  <si>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</si>
  <si>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</si>
  <si>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</si>
  <si>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</si>
  <si>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</si>
  <si>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</si>
  <si>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</si>
  <si>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</si>
  <si>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</si>
  <si>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</si>
  <si>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</si>
  <si>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</si>
  <si>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</si>
  <si>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</si>
  <si>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</si>
  <si>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</si>
  <si>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</si>
  <si>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</si>
  <si>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</si>
  <si>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</si>
  <si>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</si>
  <si>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</si>
  <si>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</si>
  <si>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</si>
  <si>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</si>
  <si>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</si>
  <si>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</si>
  <si>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</si>
  <si>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</si>
  <si>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</si>
  <si>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</si>
  <si>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</si>
  <si>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</si>
  <si>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</si>
  <si>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</si>
  <si>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</si>
  <si>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</si>
  <si>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</si>
  <si>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</si>
  <si>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</si>
  <si>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</si>
  <si>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</si>
  <si>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</si>
  <si>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</si>
  <si>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</si>
  <si>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</si>
  <si>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</si>
  <si>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</si>
  <si>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</si>
  <si>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</si>
  <si>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</si>
  <si>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</si>
  <si>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</si>
  <si>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</si>
  <si>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</si>
  <si>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</si>
  <si>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</si>
  <si>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</si>
  <si>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</si>
  <si>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</si>
  <si>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</si>
  <si>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</si>
  <si>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</si>
  <si>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</si>
  <si>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</si>
  <si>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</si>
  <si>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</si>
  <si>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</si>
  <si>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</si>
  <si>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</si>
  <si>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</si>
  <si>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</si>
  <si>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</si>
  <si>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</si>
  <si>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</si>
  <si>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</si>
  <si>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</si>
  <si>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</si>
  <si>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</si>
  <si>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</si>
  <si>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</si>
  <si>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</si>
  <si>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</si>
  <si>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</si>
  <si>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</si>
  <si>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</si>
  <si>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</si>
  <si>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</si>
  <si>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</si>
  <si>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</si>
  <si>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</si>
  <si>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</si>
  <si>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</si>
  <si>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</si>
  <si>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</si>
  <si>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</si>
  <si>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</si>
  <si>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</si>
  <si>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</si>
  <si>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</si>
  <si>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</si>
  <si>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</si>
  <si>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</si>
  <si>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</si>
  <si>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</si>
  <si>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</si>
  <si>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</si>
  <si>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</si>
  <si>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</si>
  <si>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</si>
  <si>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</si>
  <si>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</si>
  <si>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</si>
  <si>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</si>
  <si>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</si>
  <si>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</si>
  <si>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</si>
  <si>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</si>
  <si>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</si>
  <si>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</si>
  <si>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</si>
  <si>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</si>
  <si>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</si>
  <si>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</si>
  <si>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</si>
  <si>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</si>
  <si>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</si>
  <si>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</si>
  <si>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</si>
  <si>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</si>
  <si>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</si>
  <si>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</si>
  <si>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</si>
  <si>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</si>
  <si>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</si>
  <si>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</si>
  <si>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</si>
  <si>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</si>
  <si>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</si>
  <si>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</si>
  <si>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</si>
  <si>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</si>
  <si>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</si>
  <si>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</si>
  <si>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</si>
  <si>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</si>
  <si>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</si>
  <si>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</si>
  <si>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</si>
  <si>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</si>
  <si>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</si>
  <si>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</si>
  <si>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</si>
  <si>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</si>
  <si>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</si>
  <si>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</si>
  <si>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</si>
  <si>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</si>
  <si>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</si>
  <si>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</si>
  <si>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</si>
  <si>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</si>
  <si>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</si>
  <si>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</si>
  <si>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</si>
  <si>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</si>
  <si>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</si>
  <si>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</si>
  <si>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</si>
  <si>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</si>
  <si>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</si>
  <si>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</si>
  <si>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</si>
  <si>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</si>
  <si>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</si>
  <si>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</si>
  <si>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</si>
  <si>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</si>
  <si>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</si>
  <si>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</si>
  <si>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</si>
  <si>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</si>
  <si>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</si>
  <si>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</si>
  <si>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</si>
  <si>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</si>
  <si>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</si>
  <si>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</si>
  <si>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</si>
  <si>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</si>
  <si>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</si>
  <si>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</si>
  <si>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</si>
  <si>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</si>
  <si>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</si>
  <si>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</si>
  <si>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</si>
  <si>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</si>
  <si>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</si>
  <si>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</si>
  <si>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</si>
  <si>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</si>
  <si>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</si>
  <si>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</si>
  <si>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</si>
  <si>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</si>
  <si>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</si>
  <si>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</si>
  <si>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</si>
  <si>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</si>
  <si>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</si>
  <si>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</si>
  <si>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</si>
  <si>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</si>
  <si>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</si>
  <si>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</si>
  <si>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</si>
  <si>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</si>
  <si>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</si>
  <si>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</si>
  <si>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</si>
  <si>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</si>
  <si>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</si>
  <si>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</si>
  <si>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</si>
  <si>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</si>
  <si>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</si>
  <si>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</si>
  <si>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</si>
  <si>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</si>
  <si>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</si>
  <si>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</si>
  <si>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</si>
  <si>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</si>
  <si>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</si>
  <si>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</si>
  <si>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</si>
  <si>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</si>
  <si>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</si>
  <si>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</si>
  <si>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</si>
  <si>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</si>
  <si>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</si>
  <si>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</si>
  <si>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</si>
  <si>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</si>
  <si>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</si>
  <si>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</si>
  <si>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</si>
  <si>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</si>
  <si>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</si>
  <si>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</si>
  <si>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</si>
  <si>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</si>
  <si>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</si>
  <si>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</si>
  <si>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</si>
  <si>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</si>
  <si>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</si>
  <si>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</si>
  <si>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</si>
  <si>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</si>
  <si>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</si>
  <si>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</si>
  <si>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</si>
  <si>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</si>
  <si>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</si>
  <si>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</si>
  <si>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</si>
  <si>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</si>
  <si>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</si>
  <si>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</si>
  <si>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</si>
  <si>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</si>
  <si>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</si>
  <si>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</si>
  <si>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</si>
  <si>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</si>
  <si>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</si>
  <si>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</si>
  <si>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</si>
  <si>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</si>
  <si>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</si>
  <si>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</si>
  <si>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</si>
  <si>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</si>
  <si>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</si>
  <si>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</si>
  <si>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</si>
  <si>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</si>
  <si>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</si>
  <si>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</si>
  <si>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</si>
  <si>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</si>
  <si>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</si>
  <si>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</si>
  <si>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</si>
  <si>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</si>
  <si>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</si>
  <si>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</si>
  <si>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</si>
  <si>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</si>
  <si>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</si>
  <si>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</si>
  <si>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</si>
  <si>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</si>
  <si>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</si>
  <si>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</si>
  <si>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</si>
  <si>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</si>
  <si>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</si>
  <si>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</si>
  <si>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</si>
  <si>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</si>
  <si>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</si>
  <si>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</si>
  <si>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</si>
  <si>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</si>
  <si>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</si>
  <si>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</si>
  <si>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</si>
  <si>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</si>
  <si>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</si>
  <si>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</si>
  <si>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</si>
  <si>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</si>
  <si>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</si>
  <si>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</si>
  <si>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</si>
  <si>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</si>
  <si>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</si>
  <si>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</si>
  <si>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</si>
  <si>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</si>
  <si>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</si>
  <si>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</si>
  <si>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</si>
  <si>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</si>
  <si>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</si>
  <si>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</si>
  <si>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</si>
  <si>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</si>
  <si>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</si>
  <si>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</si>
  <si>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</si>
  <si>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</si>
  <si>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</si>
  <si>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</si>
  <si>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</si>
  <si>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</si>
  <si>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</si>
  <si>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</si>
  <si>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</si>
  <si>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</si>
  <si>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</si>
  <si>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</si>
  <si>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</si>
  <si>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</si>
  <si>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</si>
  <si>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</si>
  <si>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</si>
  <si>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</si>
  <si>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</si>
  <si>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</si>
  <si>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</si>
  <si>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</si>
  <si>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</si>
  <si>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</si>
  <si>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</si>
  <si>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</si>
  <si>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</si>
  <si>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</si>
  <si>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</si>
  <si>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</si>
  <si>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</si>
  <si>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</si>
  <si>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</si>
  <si>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</si>
  <si>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</si>
  <si>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</si>
  <si>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</si>
  <si>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</si>
  <si>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</si>
  <si>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</si>
  <si>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</si>
  <si>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</si>
  <si>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</si>
  <si>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</si>
  <si>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</si>
  <si>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</si>
  <si>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</si>
  <si>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</si>
  <si>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</si>
  <si>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</si>
  <si>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</si>
  <si>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</si>
  <si>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</si>
  <si>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</si>
  <si>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</si>
  <si>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</si>
  <si>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</si>
  <si>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</si>
  <si>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</si>
  <si>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</si>
  <si>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</si>
  <si>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</si>
  <si>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</si>
  <si>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</si>
  <si>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</si>
  <si>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</si>
  <si>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</si>
  <si>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</si>
  <si>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</si>
  <si>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</si>
  <si>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</si>
  <si>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</si>
  <si>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</si>
  <si>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</si>
  <si>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</si>
  <si>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</si>
  <si>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</si>
  <si>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</si>
  <si>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</si>
  <si>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</si>
  <si>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</si>
  <si>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</si>
  <si>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</si>
  <si>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</si>
  <si>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</si>
  <si>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</si>
  <si>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</si>
  <si>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</si>
  <si>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</si>
  <si>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</si>
  <si>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</si>
  <si>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</si>
  <si>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</si>
  <si>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</si>
  <si>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</si>
  <si>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</si>
  <si>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</si>
  <si>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</si>
  <si>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</si>
  <si>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</si>
  <si>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</si>
  <si>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</si>
  <si>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</si>
  <si>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</si>
  <si>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</si>
  <si>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</si>
  <si>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</si>
  <si>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</si>
  <si>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</si>
  <si>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</si>
  <si>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</si>
  <si>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</si>
  <si>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</si>
  <si>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</si>
  <si>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</si>
  <si>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</si>
  <si>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</si>
  <si>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</si>
  <si>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</si>
  <si>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</si>
  <si>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</si>
  <si>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</si>
  <si>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</si>
  <si>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</si>
  <si>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</si>
  <si>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</si>
  <si>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</si>
  <si>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</si>
  <si>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</si>
  <si>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</si>
  <si>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</si>
  <si>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</si>
  <si>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</si>
  <si>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</si>
  <si>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</si>
  <si>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</si>
  <si>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</si>
  <si>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</si>
  <si>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</si>
  <si>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</si>
  <si>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</si>
  <si>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</si>
  <si>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</si>
  <si>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</si>
  <si>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</si>
  <si>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</si>
  <si>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</si>
  <si>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</si>
  <si>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</si>
  <si>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</si>
  <si>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</si>
  <si>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</si>
  <si>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</si>
  <si>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</si>
  <si>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</si>
  <si>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</si>
  <si>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</si>
  <si>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</si>
  <si>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</si>
  <si>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</si>
  <si>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</si>
  <si>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</si>
  <si>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</si>
  <si>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</si>
  <si>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</si>
  <si>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</si>
  <si>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</si>
  <si>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</si>
  <si>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</si>
  <si>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</si>
  <si>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</si>
  <si>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</si>
  <si>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</si>
  <si>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</si>
  <si>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</si>
  <si>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</si>
  <si>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</si>
  <si>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</si>
  <si>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</si>
  <si>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</si>
  <si>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</si>
  <si>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</si>
  <si>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</si>
  <si>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</si>
  <si>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</si>
  <si>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</si>
  <si>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</si>
  <si>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</si>
  <si>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</si>
  <si>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</si>
  <si>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</si>
  <si>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</si>
  <si>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</si>
  <si>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</si>
  <si>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</si>
  <si>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</si>
  <si>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</si>
  <si>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</si>
  <si>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</si>
  <si>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</si>
  <si>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</si>
  <si>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</si>
  <si>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</si>
  <si>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</si>
  <si>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</si>
  <si>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</si>
  <si>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</si>
  <si>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</si>
  <si>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</si>
  <si>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</si>
  <si>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</si>
  <si>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</si>
  <si>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</si>
  <si>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</si>
  <si>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</si>
  <si>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</si>
  <si>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</si>
  <si>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</si>
  <si>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</si>
  <si>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</si>
  <si>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</si>
  <si>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</si>
  <si>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</si>
  <si>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</si>
  <si>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</si>
  <si>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</si>
  <si>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</si>
  <si>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</si>
  <si>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</si>
  <si>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</si>
  <si>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</si>
  <si>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</si>
  <si>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</si>
  <si>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</si>
  <si>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</si>
  <si>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</si>
  <si>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</si>
  <si>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</si>
  <si>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</si>
  <si>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</si>
  <si>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</si>
  <si>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</si>
  <si>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</si>
  <si>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</si>
  <si>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</si>
  <si>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</si>
  <si>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</si>
  <si>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</si>
  <si>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</si>
  <si>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</si>
  <si>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</si>
  <si>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</si>
  <si>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</si>
  <si>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</si>
  <si>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</si>
  <si>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</si>
  <si>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</si>
  <si>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</si>
  <si>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</si>
  <si>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</si>
  <si>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</si>
  <si>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</si>
  <si>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</si>
  <si>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</si>
  <si>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</si>
  <si>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</si>
  <si>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</si>
  <si>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</si>
  <si>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</si>
  <si>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</si>
  <si>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</si>
  <si>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</si>
  <si>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</si>
  <si>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</si>
  <si>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</si>
  <si>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</si>
  <si>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</si>
  <si>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</si>
  <si>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</si>
  <si>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</si>
  <si>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</si>
  <si>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</si>
  <si>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</si>
  <si>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</si>
  <si>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</si>
  <si>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</si>
  <si>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</si>
  <si>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</si>
  <si>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</si>
  <si>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</si>
  <si>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</si>
  <si>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</si>
  <si>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</si>
  <si>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</si>
  <si>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</si>
  <si>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</si>
  <si>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</si>
  <si>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</si>
  <si>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</si>
  <si>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</si>
  <si>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</si>
  <si>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</si>
  <si>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</si>
  <si>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</si>
  <si>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</si>
  <si>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</si>
  <si>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</si>
  <si>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</si>
  <si>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</si>
  <si>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</si>
  <si>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</si>
  <si>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</si>
  <si>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</si>
  <si>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</si>
  <si>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</si>
  <si>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</si>
  <si>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</si>
  <si>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</si>
  <si>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</si>
  <si>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</si>
  <si>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</si>
  <si>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</si>
  <si>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</si>
  <si>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</si>
  <si>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</si>
  <si>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</si>
  <si>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</si>
  <si>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</si>
  <si>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</si>
  <si>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</si>
  <si>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</si>
  <si>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</si>
  <si>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</si>
  <si>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</si>
  <si>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</si>
  <si>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</si>
  <si>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</si>
  <si>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</si>
  <si>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</si>
  <si>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</si>
  <si>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</si>
  <si>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</si>
  <si>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</si>
  <si>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</si>
  <si>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</si>
  <si>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</si>
  <si>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</si>
  <si>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</si>
  <si>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</si>
  <si>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</si>
  <si>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</si>
  <si>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</si>
  <si>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</si>
  <si>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</si>
  <si>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</si>
  <si>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</si>
  <si>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</si>
  <si>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</si>
  <si>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</si>
  <si>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</si>
  <si>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</si>
  <si>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</si>
  <si>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</si>
  <si>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</si>
  <si>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</si>
  <si>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</si>
  <si>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</si>
  <si>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</si>
  <si>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</si>
  <si>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</si>
  <si>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</si>
  <si>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</si>
  <si>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</si>
  <si>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</si>
  <si>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</si>
  <si>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</si>
  <si>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</si>
  <si>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</si>
  <si>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</si>
  <si>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</si>
  <si>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</si>
  <si>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</si>
  <si>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</si>
  <si>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</si>
  <si>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</si>
  <si>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</si>
  <si>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</si>
  <si>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</si>
  <si>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</si>
  <si>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</si>
  <si>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</si>
  <si>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</si>
  <si>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</si>
  <si>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</si>
  <si>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</si>
  <si>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</si>
  <si>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</si>
  <si>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</si>
  <si>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</si>
  <si>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</si>
  <si>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</si>
  <si>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</si>
  <si>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</si>
  <si>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</si>
  <si>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</si>
  <si>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</si>
  <si>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</si>
  <si>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</si>
  <si>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</si>
  <si>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</si>
  <si>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</si>
  <si>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</si>
  <si>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</si>
  <si>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</si>
  <si>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</si>
  <si>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</si>
  <si>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</si>
  <si>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</si>
  <si>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</si>
  <si>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</si>
  <si>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</si>
  <si>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</si>
  <si>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</si>
  <si>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</si>
  <si>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</si>
  <si>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</si>
  <si>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</si>
  <si>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</si>
  <si>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</si>
  <si>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</si>
  <si>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</si>
  <si>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</si>
  <si>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</si>
  <si>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</si>
  <si>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</si>
  <si>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</si>
  <si>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</si>
  <si>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</si>
  <si>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</si>
  <si>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</si>
  <si>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</si>
  <si>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</si>
  <si>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</si>
  <si>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</si>
  <si>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</si>
  <si>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</si>
  <si>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</si>
  <si>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</si>
  <si>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</si>
  <si>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</si>
  <si>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</si>
  <si>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</si>
  <si>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</si>
  <si>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</si>
  <si>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</si>
  <si>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</si>
  <si>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</si>
  <si>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</si>
  <si>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</si>
  <si>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</si>
  <si>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</si>
  <si>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</si>
  <si>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</si>
  <si>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</si>
  <si>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</si>
  <si>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</si>
  <si>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</si>
  <si>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</si>
  <si>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</si>
  <si>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</si>
  <si>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</si>
  <si>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</si>
  <si>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</si>
  <si>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</si>
  <si>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</si>
  <si>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</si>
  <si>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</si>
  <si>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</si>
  <si>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</si>
  <si>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</si>
  <si>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</si>
  <si>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</si>
  <si>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</si>
  <si>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</si>
  <si>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</si>
  <si>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</si>
  <si>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</si>
  <si>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</si>
  <si>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</si>
  <si>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</si>
  <si>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</si>
  <si>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</si>
  <si>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</si>
  <si>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</si>
  <si>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</si>
  <si>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</si>
  <si>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</si>
  <si>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</si>
  <si>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</si>
  <si>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</si>
  <si>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</si>
  <si>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</si>
  <si>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</si>
  <si>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</si>
  <si>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</si>
  <si>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</si>
  <si>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</si>
  <si>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</si>
  <si>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</si>
  <si>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</si>
  <si>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</si>
  <si>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</si>
  <si>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</si>
  <si>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</si>
  <si>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</si>
  <si>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</si>
  <si>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</si>
  <si>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</si>
  <si>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</si>
  <si>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</si>
  <si>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</si>
  <si>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</si>
  <si>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</si>
  <si>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</si>
  <si>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</si>
  <si>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</si>
  <si>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</si>
  <si>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</si>
  <si>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</si>
  <si>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</si>
  <si>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</si>
  <si>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</si>
  <si>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</si>
  <si>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</si>
  <si>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</si>
  <si>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</si>
  <si>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</si>
  <si>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</si>
  <si>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</si>
  <si>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</si>
  <si>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</si>
  <si>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</si>
  <si>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</si>
  <si>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</si>
  <si>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</si>
  <si>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</si>
  <si>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</si>
  <si>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</si>
  <si>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</si>
  <si>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</si>
  <si>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</si>
  <si>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</si>
  <si>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</si>
  <si>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</si>
  <si>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</si>
  <si>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</si>
  <si>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</si>
  <si>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</si>
  <si>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</si>
  <si>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</si>
  <si>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</si>
  <si>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</si>
  <si>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</si>
  <si>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</si>
  <si>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</si>
  <si>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</si>
  <si>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</si>
  <si>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</si>
  <si>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</si>
  <si>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</si>
  <si>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</si>
  <si>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</si>
  <si>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</si>
  <si>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</si>
  <si>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</si>
  <si>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</si>
  <si>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</si>
  <si>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</si>
  <si>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</si>
  <si>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</si>
  <si>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</si>
  <si>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</si>
  <si>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</si>
  <si>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</si>
  <si>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</si>
  <si>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</si>
  <si>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</si>
  <si>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</si>
  <si>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</si>
  <si>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</si>
  <si>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</si>
  <si>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</si>
  <si>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</si>
  <si>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</si>
  <si>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</si>
  <si>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</si>
  <si>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</si>
  <si>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</si>
  <si>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</si>
  <si>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</si>
  <si>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</si>
  <si>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</si>
  <si>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</si>
  <si>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</si>
  <si>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</si>
  <si>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</si>
  <si>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</si>
  <si>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</si>
  <si>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</si>
  <si>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</si>
  <si>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</si>
  <si>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</si>
  <si>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</si>
  <si>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</si>
  <si>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</si>
  <si>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</si>
  <si>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</si>
  <si>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</si>
  <si>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</si>
  <si>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</si>
  <si>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</si>
  <si>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</si>
  <si>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</si>
  <si>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</si>
  <si>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</si>
  <si>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</si>
  <si>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</si>
  <si>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</si>
  <si>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</si>
  <si>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</si>
  <si>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</si>
  <si>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</si>
  <si>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</si>
  <si>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</si>
  <si>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</si>
  <si>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</si>
  <si>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</si>
  <si>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</si>
  <si>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</si>
  <si>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</si>
  <si>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</si>
  <si>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</si>
  <si>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</si>
  <si>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</si>
  <si>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</si>
  <si>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</si>
  <si>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</si>
  <si>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</si>
  <si>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</si>
  <si>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</si>
  <si>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</si>
  <si>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</si>
  <si>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</si>
  <si>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</si>
  <si>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</si>
  <si>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</si>
  <si>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</si>
  <si>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</si>
  <si>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</si>
  <si>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</si>
  <si>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</si>
  <si>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</si>
  <si>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</si>
  <si>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</si>
  <si>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</si>
  <si>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</si>
  <si>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</si>
  <si>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</si>
  <si>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</si>
  <si>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</si>
  <si>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</si>
  <si>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</si>
  <si>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</si>
  <si>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</si>
  <si>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</si>
  <si>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</si>
  <si>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</si>
  <si>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</si>
  <si>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</si>
  <si>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</si>
  <si>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</si>
  <si>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</si>
  <si>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</si>
  <si>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</si>
  <si>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</si>
  <si>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</si>
  <si>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</si>
  <si>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</si>
  <si>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</si>
  <si>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</si>
  <si>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</si>
  <si>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</si>
  <si>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</si>
  <si>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</si>
  <si>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</si>
  <si>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</si>
  <si>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</si>
  <si>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</si>
  <si>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</si>
  <si>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</si>
  <si>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</si>
  <si>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</si>
  <si>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</si>
  <si>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</si>
  <si>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</si>
  <si>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</si>
  <si>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</si>
  <si>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</si>
  <si>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</si>
  <si>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</si>
  <si>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</si>
  <si>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</si>
  <si>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</si>
  <si>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</si>
  <si>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</si>
  <si>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</si>
  <si>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</si>
  <si>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</si>
  <si>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</si>
  <si>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</si>
  <si>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</si>
  <si>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</si>
  <si>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</si>
  <si>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</si>
  <si>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</si>
  <si>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</si>
  <si>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</si>
  <si>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</si>
  <si>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</si>
  <si>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</si>
  <si>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</si>
  <si>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</si>
  <si>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</si>
  <si>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</si>
  <si>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</si>
  <si>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</si>
  <si>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</si>
  <si>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</si>
  <si>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</si>
  <si>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</si>
  <si>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</si>
  <si>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</si>
  <si>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</si>
  <si>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</si>
  <si>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</si>
  <si>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</si>
  <si>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</si>
  <si>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</si>
  <si>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</si>
  <si>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</si>
  <si>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</si>
  <si>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</si>
  <si>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</si>
  <si>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</si>
  <si>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</si>
  <si>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</si>
  <si>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</si>
  <si>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</si>
  <si>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</si>
  <si>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</si>
  <si>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</si>
  <si>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</si>
  <si>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</si>
  <si>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</si>
  <si>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</si>
  <si>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</si>
  <si>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</si>
  <si>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</si>
  <si>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</si>
  <si>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</si>
  <si>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</si>
  <si>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</si>
  <si>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</si>
  <si>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</si>
  <si>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</si>
  <si>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</si>
  <si>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</si>
  <si>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</si>
  <si>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</si>
  <si>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</si>
  <si>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</si>
  <si>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</si>
  <si>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</si>
  <si>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</si>
  <si>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</si>
  <si>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</si>
  <si>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</si>
  <si>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</si>
  <si>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</si>
  <si>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</si>
  <si>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</si>
  <si>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</si>
  <si>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</si>
  <si>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</si>
  <si>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</si>
  <si>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</si>
  <si>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</si>
  <si>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</si>
  <si>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</si>
  <si>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</si>
  <si>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</si>
  <si>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</si>
  <si>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</si>
  <si>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</si>
  <si>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</si>
  <si>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</si>
  <si>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</si>
  <si>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</si>
  <si>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</si>
  <si>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</si>
  <si>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</si>
  <si>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</si>
  <si>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</si>
  <si>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</si>
  <si>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</si>
  <si>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</si>
  <si>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</si>
  <si>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</si>
  <si>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</si>
  <si>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</si>
  <si>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</si>
  <si>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</si>
  <si>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</si>
  <si>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</si>
  <si>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</si>
  <si>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</si>
  <si>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</si>
  <si>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</si>
  <si>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</si>
  <si>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</si>
  <si>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</si>
  <si>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</si>
  <si>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</si>
  <si>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</si>
  <si>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</si>
  <si>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</si>
  <si>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</si>
  <si>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</si>
  <si>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</si>
  <si>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</si>
  <si>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</si>
  <si>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</si>
  <si>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</si>
  <si>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</si>
  <si>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</si>
  <si>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</si>
  <si>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</si>
  <si>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</si>
  <si>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</si>
  <si>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</si>
  <si>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</si>
  <si>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</si>
  <si>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</si>
  <si>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</si>
  <si>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</si>
  <si>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</si>
  <si>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</si>
  <si>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</si>
  <si>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</si>
  <si>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</si>
  <si>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</si>
  <si>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</si>
  <si>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</si>
  <si>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</si>
  <si>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</si>
  <si>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</si>
  <si>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</si>
  <si>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</si>
  <si>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</si>
  <si>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</si>
  <si>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</si>
  <si>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</si>
  <si>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</si>
  <si>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</si>
  <si>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</si>
  <si>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</si>
  <si>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</si>
  <si>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</si>
  <si>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</si>
  <si>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</si>
  <si>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</si>
  <si>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</si>
  <si>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</si>
  <si>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</si>
  <si>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</si>
  <si>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</si>
  <si>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</si>
  <si>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</si>
  <si>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</si>
  <si>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</si>
  <si>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</si>
  <si>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</si>
  <si>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</si>
  <si>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</si>
  <si>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</si>
  <si>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</si>
  <si>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</si>
  <si>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</si>
  <si>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</si>
  <si>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</si>
  <si>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</si>
  <si>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</si>
  <si>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</si>
  <si>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</si>
  <si>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</si>
  <si>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</si>
  <si>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</si>
  <si>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</si>
  <si>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</si>
  <si>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</si>
  <si>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</si>
  <si>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</si>
  <si>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</si>
  <si>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</si>
  <si>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</si>
  <si>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</si>
  <si>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</si>
  <si>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</si>
  <si>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</si>
  <si>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</si>
  <si>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</si>
  <si>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</si>
  <si>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</si>
  <si>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</si>
  <si>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</si>
  <si>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</si>
  <si>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</si>
  <si>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</si>
  <si>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</si>
  <si>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</si>
  <si>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</si>
  <si>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</si>
  <si>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</si>
  <si>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</si>
  <si>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</si>
  <si>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</si>
  <si>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</si>
  <si>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</si>
  <si>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</si>
  <si>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</si>
  <si>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</si>
  <si>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</si>
  <si>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</si>
  <si>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</si>
  <si>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</si>
  <si>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</si>
  <si>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</si>
  <si>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</si>
  <si>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</si>
  <si>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</si>
  <si>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</si>
  <si>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</si>
  <si>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</si>
  <si>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</si>
  <si>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</si>
  <si>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</si>
  <si>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</si>
  <si>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</si>
  <si>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</si>
  <si>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</si>
  <si>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</si>
  <si>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</si>
  <si>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</si>
  <si>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</si>
  <si>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</si>
  <si>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</si>
  <si>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</si>
  <si>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</si>
  <si>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</si>
  <si>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</si>
  <si>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</si>
  <si>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</si>
  <si>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</si>
  <si>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</si>
  <si>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</si>
  <si>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</si>
  <si>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</si>
  <si>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</si>
  <si>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</si>
  <si>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</si>
  <si>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</si>
  <si>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</si>
  <si>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</si>
  <si>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</si>
  <si>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</si>
  <si>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</si>
  <si>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</si>
  <si>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</si>
  <si>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</si>
  <si>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</si>
  <si>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</si>
  <si>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</si>
  <si>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</si>
  <si>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</si>
  <si>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</si>
  <si>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</si>
  <si>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</si>
  <si>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</si>
  <si>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</si>
  <si>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</si>
  <si>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</si>
  <si>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</si>
  <si>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</si>
  <si>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</si>
  <si>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</si>
  <si>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</si>
  <si>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</si>
  <si>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</si>
  <si>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</si>
  <si>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</si>
  <si>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</si>
  <si>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</si>
  <si>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</si>
  <si>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</si>
  <si>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</si>
  <si>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</si>
  <si>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</si>
  <si>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</si>
  <si>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</si>
  <si>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</si>
  <si>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</si>
  <si>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</si>
  <si>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</si>
  <si>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</si>
  <si>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</si>
  <si>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</si>
  <si>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</si>
  <si>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</si>
  <si>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</si>
  <si>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</si>
  <si>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</si>
  <si>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</si>
  <si>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</si>
  <si>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</si>
  <si>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</si>
  <si>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</si>
  <si>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</si>
  <si>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</si>
  <si>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</si>
  <si>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</si>
  <si>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</si>
  <si>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</si>
  <si>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</si>
  <si>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</si>
  <si>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</si>
  <si>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</si>
  <si>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</si>
  <si>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</si>
  <si>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</si>
  <si>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</si>
  <si>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</si>
  <si>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</si>
  <si>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</si>
  <si>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</si>
  <si>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</si>
  <si>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</si>
  <si>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</si>
  <si>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</si>
  <si>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</si>
  <si>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</si>
  <si>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</si>
  <si>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</si>
  <si>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</si>
  <si>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</si>
  <si>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</si>
  <si>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</si>
  <si>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</si>
  <si>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</si>
  <si>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</si>
  <si>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</si>
  <si>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</si>
  <si>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</si>
  <si>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</si>
  <si>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</si>
  <si>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</si>
  <si>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</si>
  <si>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</si>
  <si>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</si>
  <si>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</si>
  <si>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</si>
  <si>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</si>
  <si>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</si>
  <si>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</si>
  <si>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</si>
  <si>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</si>
  <si>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</si>
  <si>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</si>
  <si>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</si>
  <si>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</si>
  <si>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</si>
  <si>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</si>
  <si>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</si>
  <si>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</si>
  <si>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</si>
  <si>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</si>
  <si>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</si>
  <si>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</si>
  <si>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</si>
  <si>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</si>
  <si>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</si>
  <si>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</si>
  <si>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</si>
  <si>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</si>
  <si>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</si>
  <si>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</si>
  <si>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</si>
  <si>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</si>
  <si>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</si>
  <si>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</si>
  <si>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</si>
  <si>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</si>
  <si>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</si>
  <si>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</si>
  <si>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</si>
  <si>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</si>
  <si>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</si>
  <si>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</si>
  <si>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</si>
  <si>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</si>
  <si>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</si>
  <si>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</si>
  <si>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</si>
  <si>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</si>
  <si>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</si>
  <si>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</si>
  <si>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</si>
  <si>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</si>
  <si>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</si>
  <si>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</si>
  <si>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</si>
  <si>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</si>
  <si>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</si>
  <si>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</si>
  <si>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</si>
  <si>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</si>
  <si>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</si>
  <si>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</si>
  <si>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</si>
  <si>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</si>
  <si>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</si>
  <si>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</si>
  <si>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</si>
  <si>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</si>
  <si>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</si>
  <si>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</si>
  <si>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</si>
  <si>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</si>
  <si>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</si>
  <si>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</si>
  <si>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</si>
  <si>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</si>
  <si>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</si>
  <si>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</si>
  <si>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</si>
  <si>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</si>
  <si>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</si>
  <si>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</si>
  <si>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</si>
  <si>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</si>
  <si>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</si>
  <si>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</si>
  <si>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</si>
  <si>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</si>
  <si>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</si>
  <si>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</si>
  <si>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</si>
  <si>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</si>
  <si>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</si>
  <si>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</si>
  <si>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</si>
  <si>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</si>
  <si>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</si>
  <si>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</si>
  <si>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</si>
  <si>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</si>
  <si>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</si>
  <si>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</si>
  <si>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</si>
  <si>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</si>
  <si>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</si>
  <si>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</si>
  <si>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</si>
  <si>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</si>
  <si>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</si>
  <si>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</si>
  <si>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</si>
  <si>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</si>
  <si>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</si>
  <si>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</si>
  <si>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</si>
  <si>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</si>
  <si>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</si>
  <si>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</si>
  <si>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</si>
  <si>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</si>
  <si>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</si>
  <si>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</si>
  <si>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</si>
  <si>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</si>
  <si>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</si>
  <si>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</si>
  <si>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</si>
  <si>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</si>
  <si>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</si>
  <si>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</si>
  <si>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</si>
  <si>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</si>
  <si>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</si>
  <si>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</si>
  <si>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</si>
  <si>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</si>
  <si>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</si>
  <si>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</si>
  <si>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</si>
  <si>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</si>
  <si>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</si>
  <si>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</si>
  <si>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</si>
  <si>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</si>
  <si>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</si>
  <si>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</si>
  <si>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</si>
  <si>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</si>
  <si>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</si>
  <si>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</si>
  <si>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</si>
  <si>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</si>
  <si>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</si>
  <si>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</si>
  <si>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</si>
  <si>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</si>
  <si>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</si>
  <si>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</si>
  <si>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</si>
  <si>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</si>
  <si>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</si>
  <si>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</si>
  <si>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</si>
  <si>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</si>
  <si>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</si>
  <si>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</si>
  <si>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</si>
  <si>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</si>
  <si>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</si>
  <si>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</si>
  <si>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</si>
  <si>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</si>
  <si>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</si>
  <si>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</si>
  <si>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</si>
  <si>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</si>
  <si>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</si>
  <si>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</si>
  <si>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</si>
  <si>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</si>
  <si>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</si>
  <si>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</si>
  <si>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</si>
  <si>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</si>
  <si>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</si>
  <si>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</si>
  <si>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</si>
  <si>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</si>
  <si>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</si>
  <si>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</si>
  <si>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</si>
  <si>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</si>
  <si>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</si>
  <si>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</si>
  <si>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</si>
  <si>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</si>
  <si>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</si>
  <si>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</si>
  <si>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</si>
  <si>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</si>
  <si>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</si>
  <si>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</si>
  <si>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</si>
  <si>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</si>
  <si>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</si>
  <si>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</si>
  <si>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</si>
  <si>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</si>
  <si>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</si>
  <si>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</si>
  <si>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</si>
  <si>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</si>
  <si>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</si>
  <si>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</si>
  <si>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</si>
  <si>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</si>
  <si>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</si>
  <si>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</si>
  <si>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</si>
  <si>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</si>
  <si>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</si>
  <si>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</si>
  <si>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</si>
  <si>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</si>
  <si>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</si>
  <si>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</si>
  <si>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</si>
  <si>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</si>
  <si>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</si>
  <si>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</si>
  <si>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</si>
  <si>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</si>
  <si>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</si>
  <si>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</si>
  <si>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</si>
  <si>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</si>
  <si>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</si>
  <si>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</si>
  <si>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</si>
  <si>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</si>
  <si>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</si>
  <si>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</si>
  <si>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</si>
  <si>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</si>
  <si>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</si>
  <si>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</si>
  <si>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</si>
  <si>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</si>
  <si>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</si>
  <si>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</si>
  <si>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</si>
  <si>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</si>
  <si>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</si>
  <si>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</si>
  <si>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</si>
  <si>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</si>
  <si>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</si>
  <si>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</si>
  <si>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</si>
  <si>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</si>
  <si>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</si>
  <si>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</si>
  <si>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</si>
  <si>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</si>
  <si>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</si>
  <si>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</si>
  <si>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</si>
  <si>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</si>
  <si>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</si>
  <si>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</si>
  <si>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</si>
  <si>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</si>
  <si>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</si>
  <si>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</si>
  <si>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</si>
  <si>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</si>
  <si>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</si>
  <si>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</si>
  <si>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</si>
  <si>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</si>
  <si>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</si>
  <si>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</si>
  <si>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</si>
  <si>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</si>
  <si>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</si>
  <si>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</si>
  <si>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</si>
  <si>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</si>
  <si>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</si>
  <si>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</si>
  <si>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</si>
  <si>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</si>
  <si>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</si>
  <si>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</si>
  <si>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</si>
  <si>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</si>
  <si>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</si>
  <si>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</si>
  <si>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</si>
  <si>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</si>
  <si>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</si>
  <si>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</si>
  <si>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</si>
  <si>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</si>
  <si>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</si>
  <si>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</si>
  <si>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</si>
  <si>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</si>
  <si>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</si>
  <si>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</si>
  <si>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</si>
  <si>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</si>
  <si>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</si>
  <si>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</si>
  <si>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</si>
  <si>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</si>
  <si>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</si>
  <si>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</si>
  <si>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</si>
  <si>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</si>
  <si>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</si>
  <si>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</si>
  <si>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</si>
  <si>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</si>
  <si>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</si>
  <si>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</si>
  <si>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</si>
  <si>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</si>
  <si>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</si>
  <si>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</si>
  <si>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</si>
  <si>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</si>
  <si>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</si>
  <si>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</si>
  <si>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</si>
  <si>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</si>
  <si>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</si>
  <si>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</si>
  <si>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</si>
  <si>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</si>
  <si>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</si>
  <si>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</si>
  <si>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</si>
  <si>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</si>
  <si>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</si>
  <si>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</si>
  <si>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</si>
  <si>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</si>
  <si>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</si>
  <si>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</si>
  <si>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</si>
  <si>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</si>
  <si>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</si>
  <si>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</si>
  <si>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</si>
  <si>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</si>
  <si>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</si>
  <si>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</si>
  <si>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</si>
  <si>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</si>
  <si>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</si>
  <si>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</si>
  <si>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</si>
  <si>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</si>
  <si>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</si>
  <si>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</si>
  <si>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</si>
  <si>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</si>
  <si>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</si>
  <si>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</si>
  <si>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</si>
  <si>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</si>
  <si>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</si>
  <si>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</si>
  <si>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</si>
  <si>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</si>
  <si>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</si>
  <si>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</si>
  <si>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</si>
  <si>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</si>
  <si>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</si>
  <si>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</si>
  <si>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</si>
  <si>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</si>
  <si>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</si>
  <si>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</si>
  <si>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</si>
  <si>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</si>
  <si>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</si>
  <si>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</si>
  <si>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</si>
  <si>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</si>
  <si>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</si>
  <si>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</si>
  <si>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</si>
  <si>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</si>
  <si>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</si>
  <si>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</si>
  <si>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</si>
  <si>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</si>
  <si>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</si>
  <si>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</si>
  <si>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</si>
  <si>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</si>
  <si>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</si>
  <si>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</si>
  <si>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</si>
  <si>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</si>
  <si>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</si>
  <si>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</si>
  <si>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</si>
  <si>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</si>
  <si>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</si>
  <si>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</si>
  <si>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</si>
  <si>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</si>
  <si>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</si>
  <si>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</si>
  <si>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</si>
  <si>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</si>
  <si>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</si>
  <si>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</si>
  <si>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</si>
  <si>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</si>
  <si>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</si>
  <si>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</si>
  <si>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</si>
  <si>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</si>
  <si>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</si>
  <si>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</si>
  <si>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</si>
  <si>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</si>
  <si>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</si>
  <si>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</si>
  <si>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</si>
  <si>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</si>
  <si>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</si>
  <si>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</si>
  <si>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</si>
  <si>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</si>
  <si>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</si>
  <si>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</si>
  <si>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</si>
  <si>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</si>
  <si>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</si>
  <si>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</si>
  <si>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</si>
  <si>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</si>
  <si>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</si>
  <si>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</si>
  <si>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</si>
  <si>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</si>
  <si>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</si>
  <si>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</si>
  <si>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</si>
  <si>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</si>
  <si>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</si>
  <si>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</si>
  <si>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</si>
  <si>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</si>
  <si>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</si>
  <si>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</si>
  <si>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</si>
  <si>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</si>
  <si>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</si>
  <si>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</si>
  <si>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</si>
  <si>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</si>
  <si>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</si>
  <si>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</si>
  <si>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</si>
  <si>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</si>
  <si>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</si>
  <si>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</si>
  <si>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</si>
  <si>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</si>
  <si>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</si>
  <si>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</si>
  <si>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</si>
  <si>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</si>
  <si>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</si>
  <si>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</si>
  <si>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</si>
  <si>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</si>
  <si>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</si>
  <si>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</si>
  <si>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</si>
  <si>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</si>
  <si>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</si>
  <si>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</si>
  <si>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</si>
  <si>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</si>
  <si>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</si>
  <si>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</si>
  <si>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</si>
  <si>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</si>
  <si>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</si>
  <si>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</si>
  <si>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</si>
  <si>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</si>
  <si>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</si>
  <si>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</si>
  <si>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</si>
  <si>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</si>
  <si>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</si>
  <si>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</si>
  <si>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</si>
  <si>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</si>
  <si>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</si>
  <si>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</si>
  <si>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</si>
  <si>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</si>
  <si>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</si>
  <si>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</si>
  <si>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</si>
  <si>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</si>
  <si>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</si>
  <si>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</si>
  <si>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</si>
  <si>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</si>
  <si>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</si>
  <si>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</si>
  <si>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</si>
  <si>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</si>
  <si>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</si>
  <si>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</si>
  <si>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</si>
  <si>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</si>
  <si>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</si>
  <si>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</si>
  <si>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</si>
  <si>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</si>
  <si>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</si>
  <si>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</si>
  <si>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</si>
  <si>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</si>
  <si>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</si>
  <si>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</si>
  <si>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</si>
  <si>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</si>
  <si>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</si>
  <si>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</si>
  <si>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</si>
  <si>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</si>
  <si>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</si>
  <si>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</si>
  <si>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</si>
  <si>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</si>
  <si>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</si>
  <si>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</si>
  <si>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</si>
  <si>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</si>
  <si>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</si>
  <si>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</si>
  <si>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</si>
  <si>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</si>
  <si>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</si>
  <si>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</si>
  <si>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</si>
  <si>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</si>
  <si>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</si>
  <si>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</si>
  <si>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</si>
  <si>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</si>
  <si>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</si>
  <si>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</si>
  <si>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</si>
  <si>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</si>
  <si>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</si>
  <si>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</si>
  <si>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</si>
  <si>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</si>
  <si>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</si>
  <si>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</si>
  <si>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</si>
  <si>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</si>
  <si>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</si>
  <si>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</si>
  <si>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</si>
  <si>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</si>
  <si>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</si>
  <si>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</si>
  <si>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</si>
  <si>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</si>
  <si>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</si>
  <si>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</si>
  <si>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</si>
  <si>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</si>
  <si>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</si>
  <si>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</si>
  <si>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</si>
  <si>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</si>
  <si>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</si>
  <si>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</si>
  <si>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</si>
  <si>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</si>
  <si>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</si>
  <si>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</si>
  <si>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</si>
  <si>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</si>
  <si>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</si>
  <si>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</si>
  <si>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</si>
  <si>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</si>
  <si>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</si>
  <si>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</si>
  <si>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</si>
  <si>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</si>
  <si>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</si>
  <si>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</si>
  <si>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</si>
  <si>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</si>
  <si>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</si>
  <si>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</si>
  <si>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</si>
  <si>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</si>
  <si>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</si>
  <si>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</si>
  <si>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</si>
  <si>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</si>
  <si>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</si>
  <si>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</si>
  <si>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</si>
  <si>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</si>
  <si>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</si>
  <si>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</si>
  <si>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</si>
  <si>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</si>
  <si>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</si>
  <si>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</si>
  <si>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</si>
  <si>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</si>
  <si>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</si>
  <si>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</si>
  <si>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</si>
  <si>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</si>
  <si>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</si>
  <si>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</si>
  <si>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</si>
  <si>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</si>
  <si>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</si>
  <si>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</si>
  <si>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</si>
  <si>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</si>
  <si>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</si>
  <si>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</si>
  <si>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</si>
  <si>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</si>
  <si>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</si>
  <si>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</si>
  <si>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</si>
  <si>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</si>
  <si>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</si>
  <si>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</si>
  <si>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</si>
  <si>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</si>
  <si>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</si>
  <si>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</si>
  <si>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</si>
  <si>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</si>
  <si>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</si>
  <si>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</si>
  <si>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</si>
  <si>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</si>
  <si>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</si>
  <si>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</si>
  <si>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</si>
  <si>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</si>
  <si>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</si>
  <si>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</si>
  <si>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</si>
  <si>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</si>
  <si>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</si>
  <si>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</si>
  <si>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</si>
  <si>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</si>
  <si>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</si>
  <si>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</si>
  <si>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</si>
  <si>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</si>
  <si>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</si>
  <si>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</si>
  <si>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</si>
  <si>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</si>
  <si>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</si>
  <si>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</si>
  <si>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</si>
  <si>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</si>
  <si>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</si>
  <si>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</si>
  <si>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</si>
  <si>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</si>
  <si>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</si>
  <si>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</si>
  <si>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</si>
  <si>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</si>
  <si>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</si>
  <si>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</si>
  <si>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</si>
  <si>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</si>
  <si>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</si>
  <si>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</si>
  <si>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</si>
  <si>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</si>
  <si>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</si>
  <si>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</si>
  <si>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</si>
  <si>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</si>
  <si>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</si>
  <si>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</si>
  <si>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</si>
  <si>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</si>
  <si>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</si>
  <si>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</si>
  <si>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</si>
  <si>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</si>
  <si>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</si>
  <si>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</si>
  <si>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</si>
  <si>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</si>
  <si>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</si>
  <si>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</si>
  <si>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</si>
  <si>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</si>
  <si>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</si>
  <si>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</si>
  <si>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</si>
  <si>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</si>
  <si>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</si>
  <si>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</si>
  <si>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</si>
  <si>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</si>
  <si>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</si>
  <si>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</si>
  <si>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</si>
  <si>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</si>
  <si>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</si>
  <si>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</si>
  <si>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</si>
  <si>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</si>
  <si>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</si>
  <si>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</si>
  <si>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</si>
  <si>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</si>
  <si>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</si>
  <si>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</si>
  <si>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</si>
  <si>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</si>
  <si>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</si>
  <si>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</si>
  <si>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</si>
  <si>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</si>
  <si>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</si>
  <si>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</si>
  <si>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</si>
  <si>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</si>
  <si>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</si>
  <si>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</si>
  <si>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</si>
  <si>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</si>
  <si>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</si>
  <si>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</si>
  <si>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</si>
  <si>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</si>
  <si>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</si>
  <si>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</si>
  <si>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</si>
  <si>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</si>
  <si>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</si>
  <si>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</si>
  <si>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</si>
  <si>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</si>
  <si>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</si>
  <si>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</si>
  <si>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</si>
  <si>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</si>
  <si>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</si>
  <si>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</si>
  <si>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</si>
  <si>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</si>
  <si>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</si>
  <si>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</si>
  <si>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</si>
  <si>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</si>
  <si>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</si>
  <si>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</si>
  <si>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</si>
  <si>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</si>
  <si>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</si>
  <si>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</si>
  <si>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</si>
  <si>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</si>
  <si>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</si>
  <si>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</si>
  <si>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</si>
  <si>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</si>
  <si>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</si>
  <si>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</si>
  <si>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</si>
  <si>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</si>
  <si>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</si>
  <si>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</si>
  <si>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</si>
  <si>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</si>
  <si>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</si>
  <si>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</si>
  <si>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</si>
  <si>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</si>
  <si>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</si>
  <si>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</si>
  <si>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</si>
  <si>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</si>
  <si>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</si>
  <si>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</si>
  <si>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</si>
  <si>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</si>
  <si>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</si>
  <si>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</si>
  <si>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</si>
  <si>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</si>
  <si>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</si>
  <si>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</si>
  <si>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</si>
  <si>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</si>
  <si>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</si>
  <si>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</si>
  <si>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</si>
  <si>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</si>
  <si>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</si>
  <si>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</si>
  <si>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</si>
  <si>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</si>
  <si>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</si>
  <si>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</si>
  <si>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</si>
  <si>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</si>
  <si>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</si>
  <si>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</si>
  <si>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</si>
  <si>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</si>
  <si>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</si>
  <si>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</si>
  <si>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</si>
  <si>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</si>
  <si>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</si>
  <si>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</si>
  <si>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</si>
  <si>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</si>
  <si>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</si>
  <si>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</si>
  <si>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</si>
  <si>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</si>
  <si>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</si>
  <si>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</si>
  <si>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</si>
  <si>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</si>
  <si>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</si>
  <si>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</si>
  <si>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</si>
  <si>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</si>
  <si>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</si>
  <si>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</si>
  <si>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</si>
  <si>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</si>
  <si>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</si>
  <si>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</si>
  <si>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</si>
  <si>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</si>
  <si>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</si>
  <si>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</si>
  <si>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</si>
  <si>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</si>
  <si>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</si>
  <si>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</si>
  <si>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</si>
  <si>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</si>
  <si>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</si>
  <si>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</si>
  <si>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</si>
  <si>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</si>
  <si>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</si>
  <si>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</si>
  <si>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</si>
  <si>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</si>
  <si>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</si>
  <si>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</si>
  <si>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</si>
  <si>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</si>
  <si>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</si>
  <si>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</si>
  <si>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</si>
  <si>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</si>
  <si>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</si>
  <si>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</si>
  <si>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</si>
  <si>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</si>
  <si>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</si>
  <si>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</si>
  <si>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</si>
  <si>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</si>
  <si>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</si>
  <si>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</si>
  <si>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</si>
  <si>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</si>
  <si>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</si>
  <si>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</si>
  <si>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</si>
  <si>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</si>
  <si>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</si>
  <si>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</si>
  <si>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</si>
  <si>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</si>
  <si>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</si>
  <si>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</si>
  <si>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</si>
  <si>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</si>
  <si>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</si>
  <si>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</si>
  <si>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</si>
  <si>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</si>
  <si>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</si>
  <si>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</si>
  <si>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</si>
  <si>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</si>
  <si>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</si>
  <si>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</si>
  <si>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</si>
  <si>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</si>
  <si>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</si>
  <si>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</si>
  <si>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</si>
  <si>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</si>
  <si>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</si>
  <si>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</si>
  <si>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</si>
  <si>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</si>
  <si>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</si>
  <si>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</si>
  <si>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</si>
  <si>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</si>
  <si>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</si>
  <si>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</si>
  <si>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</si>
  <si>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</si>
  <si>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</si>
  <si>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</si>
  <si>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</si>
  <si>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</si>
  <si>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</si>
  <si>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</si>
  <si>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</si>
  <si>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</si>
  <si>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</si>
  <si>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</si>
  <si>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</si>
  <si>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</si>
  <si>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</si>
  <si>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</si>
  <si>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</si>
  <si>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</si>
  <si>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</si>
  <si>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</si>
  <si>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</si>
  <si>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</si>
  <si>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</si>
  <si>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</si>
  <si>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</si>
  <si>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</si>
  <si>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</si>
  <si>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</si>
  <si>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</si>
  <si>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</si>
  <si>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</si>
  <si>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</si>
  <si>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</si>
  <si>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</si>
  <si>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</si>
  <si>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</si>
  <si>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</si>
  <si>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</si>
  <si>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</si>
  <si>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</si>
  <si>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</si>
  <si>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</si>
  <si>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</si>
  <si>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</si>
  <si>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</si>
  <si>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</si>
  <si>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</si>
  <si>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</si>
  <si>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</si>
  <si>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</si>
  <si>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</si>
  <si>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</si>
  <si>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</si>
  <si>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</si>
  <si>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</si>
  <si>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</si>
  <si>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</si>
  <si>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</si>
  <si>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</si>
  <si>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</si>
  <si>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</si>
  <si>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</si>
  <si>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</si>
  <si>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</si>
  <si>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</si>
  <si>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</si>
  <si>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</si>
  <si>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</si>
  <si>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</si>
  <si>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</si>
  <si>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</si>
  <si>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</si>
  <si>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</si>
  <si>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</si>
  <si>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</si>
  <si>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</si>
  <si>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</si>
  <si>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</si>
  <si>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</si>
  <si>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</si>
  <si>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</si>
  <si>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</si>
  <si>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</si>
  <si>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</si>
  <si>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</si>
  <si>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</si>
  <si>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</si>
  <si>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</si>
  <si>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</si>
  <si>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</si>
  <si>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</si>
  <si>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</si>
  <si>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</si>
  <si>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</si>
  <si>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</si>
  <si>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</si>
  <si>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</si>
  <si>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</si>
  <si>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</si>
  <si>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</si>
  <si>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</si>
  <si>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</si>
  <si>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</si>
  <si>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</si>
  <si>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</si>
  <si>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</si>
  <si>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</si>
  <si>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</si>
  <si>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</si>
  <si>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</si>
  <si>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</si>
  <si>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</si>
  <si>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</si>
  <si>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</si>
  <si>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</si>
  <si>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</si>
  <si>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</si>
  <si>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</si>
  <si>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</si>
  <si>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</si>
  <si>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</si>
  <si>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</si>
  <si>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</si>
  <si>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</si>
  <si>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</si>
  <si>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</si>
  <si>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</si>
  <si>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</si>
  <si>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</si>
  <si>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</si>
  <si>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</si>
  <si>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</si>
  <si>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</si>
  <si>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</si>
  <si>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</si>
  <si>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</si>
  <si>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</si>
  <si>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</si>
  <si>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</si>
  <si>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</si>
  <si>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</si>
  <si>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</si>
  <si>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</si>
  <si>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</si>
  <si>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</si>
  <si>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</si>
  <si>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</si>
  <si>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</si>
  <si>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</si>
  <si>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</si>
  <si>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</si>
  <si>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</si>
  <si>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</si>
  <si>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</si>
  <si>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</si>
  <si>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</si>
  <si>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</si>
  <si>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</si>
  <si>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</si>
  <si>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</si>
  <si>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</si>
  <si>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</si>
  <si>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</si>
  <si>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</si>
  <si>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</si>
  <si>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</si>
  <si>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</si>
  <si>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</si>
  <si>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</si>
  <si>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</si>
  <si>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</si>
  <si>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</si>
  <si>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</si>
  <si>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</si>
  <si>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</si>
  <si>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</si>
  <si>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</si>
  <si>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</si>
  <si>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</si>
  <si>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</si>
  <si>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</si>
  <si>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</si>
  <si>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</si>
  <si>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</si>
  <si>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</si>
  <si>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</si>
  <si>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</si>
  <si>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</si>
  <si>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</si>
  <si>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</si>
  <si>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</si>
  <si>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</si>
  <si>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</si>
  <si>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</si>
  <si>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</si>
  <si>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</si>
  <si>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</si>
  <si>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</si>
  <si>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</si>
  <si>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</si>
  <si>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</si>
  <si>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</si>
  <si>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</si>
  <si>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</si>
  <si>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</si>
  <si>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</si>
  <si>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</si>
  <si>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</si>
  <si>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</si>
  <si>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</si>
  <si>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</si>
  <si>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</si>
  <si>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</si>
  <si>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</si>
  <si>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</si>
  <si>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</si>
  <si>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</si>
  <si>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</si>
  <si>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</si>
  <si>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</si>
  <si>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</si>
  <si>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</si>
  <si>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</si>
  <si>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</si>
  <si>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</si>
  <si>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</si>
  <si>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</si>
  <si>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</si>
  <si>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</si>
  <si>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</si>
  <si>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</si>
  <si>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</si>
  <si>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</si>
  <si>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</si>
  <si>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</si>
  <si>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</si>
  <si>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</si>
  <si>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</si>
  <si>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</si>
  <si>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</si>
  <si>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</si>
  <si>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</si>
  <si>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</si>
  <si>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</si>
  <si>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</si>
  <si>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</si>
  <si>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</si>
  <si>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</si>
  <si>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</si>
  <si>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</si>
  <si>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</si>
  <si>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</si>
  <si>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</si>
  <si>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</si>
  <si>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</si>
  <si>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</si>
  <si>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</si>
  <si>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</si>
  <si>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</si>
  <si>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</si>
  <si>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</si>
  <si>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</si>
  <si>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</si>
  <si>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</si>
  <si>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</si>
  <si>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</si>
  <si>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</si>
  <si>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</si>
  <si>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</si>
  <si>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</si>
  <si>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</si>
  <si>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</si>
  <si>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</si>
  <si>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</si>
  <si>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</si>
  <si>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</si>
  <si>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</si>
  <si>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</si>
  <si>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</si>
  <si>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</si>
  <si>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</si>
  <si>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</si>
  <si>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</si>
  <si>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</si>
  <si>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</si>
  <si>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</si>
  <si>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</si>
  <si>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</si>
  <si>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</si>
  <si>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</si>
  <si>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</si>
  <si>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</si>
  <si>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</si>
  <si>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</si>
  <si>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</si>
  <si>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</si>
  <si>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</si>
  <si>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</si>
  <si>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</si>
  <si>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</si>
  <si>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</si>
  <si>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</si>
  <si>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</si>
  <si>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</si>
  <si>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</si>
  <si>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</si>
  <si>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</si>
  <si>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</si>
  <si>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</si>
  <si>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</si>
  <si>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</si>
  <si>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</si>
  <si>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</si>
  <si>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</si>
  <si>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</si>
  <si>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</si>
  <si>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</si>
  <si>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</si>
  <si>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</si>
  <si>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</si>
  <si>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</si>
  <si>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</si>
  <si>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</si>
  <si>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</si>
  <si>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</si>
  <si>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</si>
  <si>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</si>
  <si>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</si>
  <si>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</si>
  <si>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</si>
  <si>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</si>
  <si>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</si>
  <si>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</si>
  <si>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</si>
  <si>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</si>
  <si>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</si>
  <si>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</si>
  <si>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</si>
  <si>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</si>
  <si>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</si>
  <si>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</si>
  <si>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</si>
  <si>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</si>
  <si>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</si>
  <si>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</si>
  <si>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</si>
  <si>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</si>
  <si>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</si>
  <si>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</si>
  <si>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</si>
  <si>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</si>
  <si>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</si>
  <si>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</si>
  <si>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</si>
  <si>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</si>
  <si>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</si>
  <si>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</si>
  <si>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</si>
  <si>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</si>
  <si>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</si>
  <si>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</si>
  <si>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</si>
  <si>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</si>
  <si>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</si>
  <si>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</si>
  <si>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</si>
  <si>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</si>
  <si>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</si>
  <si>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</si>
  <si>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</si>
  <si>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</si>
  <si>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</si>
  <si>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</si>
  <si>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</si>
  <si>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</si>
  <si>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</si>
  <si>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</si>
  <si>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</si>
  <si>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</si>
  <si>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</si>
  <si>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</si>
  <si>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</si>
  <si>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</si>
  <si>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</si>
  <si>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</si>
  <si>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</si>
  <si>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</si>
  <si>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</si>
  <si>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</si>
  <si>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</si>
  <si>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</si>
  <si>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</si>
  <si>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</si>
  <si>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</si>
  <si>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</si>
  <si>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</si>
  <si>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</si>
  <si>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</si>
  <si>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</si>
  <si>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</si>
  <si>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</si>
  <si>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</si>
  <si>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</si>
  <si>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</si>
  <si>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</si>
  <si>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</si>
  <si>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</si>
  <si>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</si>
  <si>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</si>
  <si>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</si>
  <si>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</si>
  <si>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</si>
  <si>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</si>
  <si>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</si>
  <si>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</si>
  <si>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</si>
  <si>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</si>
  <si>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</si>
  <si>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</si>
  <si>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</si>
  <si>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</si>
  <si>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</si>
  <si>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</si>
  <si>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</si>
  <si>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</si>
  <si>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</si>
  <si>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</si>
  <si>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</si>
  <si>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</si>
  <si>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</si>
  <si>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</si>
  <si>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</si>
  <si>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</si>
  <si>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</si>
  <si>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</si>
  <si>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</si>
  <si>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</si>
  <si>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</si>
  <si>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</si>
  <si>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</si>
  <si>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</si>
  <si>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</si>
  <si>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</si>
  <si>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</si>
  <si>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</si>
  <si>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</si>
  <si>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</si>
  <si>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</si>
  <si>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</si>
  <si>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</si>
  <si>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</si>
  <si>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</si>
  <si>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</si>
  <si>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</si>
  <si>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</si>
  <si>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</si>
  <si>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</si>
  <si>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</si>
  <si>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</si>
  <si>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</si>
  <si>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</si>
  <si>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</si>
  <si>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</si>
  <si>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</si>
  <si>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</si>
  <si>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</si>
  <si>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</si>
  <si>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</si>
  <si>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</si>
  <si>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</si>
  <si>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</si>
  <si>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</si>
  <si>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</si>
  <si>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</si>
  <si>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</si>
  <si>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</si>
  <si>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</si>
  <si>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</si>
  <si>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</si>
  <si>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</si>
  <si>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</si>
  <si>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</si>
  <si>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</si>
  <si>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</si>
  <si>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</si>
  <si>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</si>
  <si>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</si>
  <si>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</si>
  <si>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</si>
  <si>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</si>
  <si>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</si>
  <si>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</si>
  <si>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</si>
  <si>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</si>
  <si>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</si>
  <si>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</si>
  <si>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</si>
  <si>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</si>
  <si>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</si>
  <si>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</si>
  <si>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</si>
  <si>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</si>
  <si>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</si>
  <si>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</si>
  <si>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</si>
  <si>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</si>
  <si>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</si>
  <si>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</si>
  <si>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</si>
  <si>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</si>
  <si>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</si>
  <si>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</si>
  <si>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</si>
  <si>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</si>
  <si>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</si>
  <si>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</si>
  <si>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</si>
  <si>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</si>
  <si>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</si>
  <si>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</si>
  <si>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</si>
  <si>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</si>
  <si>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</si>
  <si>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</si>
  <si>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</si>
  <si>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</si>
  <si>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</si>
  <si>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</si>
  <si>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</si>
  <si>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</si>
  <si>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</si>
  <si>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</si>
  <si>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</si>
  <si>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</si>
  <si>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</si>
  <si>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</si>
  <si>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</si>
  <si>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</si>
  <si>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</si>
  <si>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</si>
  <si>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</si>
  <si>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</si>
  <si>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</si>
  <si>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</si>
  <si>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</si>
  <si>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</si>
  <si>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</si>
  <si>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</si>
  <si>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</si>
  <si>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</si>
  <si>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</si>
  <si>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</si>
  <si>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</si>
  <si>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</si>
  <si>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</si>
  <si>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</si>
  <si>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</si>
  <si>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</si>
  <si>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</si>
  <si>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</si>
  <si>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</si>
  <si>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</si>
  <si>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</si>
  <si>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</si>
  <si>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</si>
  <si>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</si>
  <si>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</si>
  <si>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</si>
  <si>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</si>
  <si>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</si>
  <si>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</si>
  <si>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</si>
  <si>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</si>
  <si>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</si>
  <si>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</si>
  <si>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</si>
  <si>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</si>
  <si>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</si>
  <si>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</si>
  <si>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</si>
  <si>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</si>
  <si>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</si>
  <si>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</si>
  <si>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</si>
  <si>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</si>
  <si>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</si>
  <si>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</si>
  <si>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</si>
  <si>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</si>
  <si>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</si>
  <si>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</si>
  <si>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</si>
  <si>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</si>
  <si>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</si>
  <si>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</si>
  <si>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</si>
  <si>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</si>
  <si>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</si>
  <si>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</si>
  <si>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</si>
  <si>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</si>
  <si>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</si>
  <si>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</si>
  <si>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</si>
  <si>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</si>
  <si>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</si>
  <si>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</si>
  <si>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</si>
  <si>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</si>
  <si>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</si>
  <si>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</si>
  <si>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</si>
  <si>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</si>
  <si>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</si>
  <si>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</si>
  <si>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</si>
  <si>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</si>
  <si>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</si>
  <si>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</si>
  <si>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</si>
  <si>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</si>
  <si>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</si>
  <si>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</si>
  <si>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</si>
  <si>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</si>
  <si>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</si>
  <si>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</si>
  <si>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</si>
  <si>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</si>
  <si>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</si>
  <si>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</si>
  <si>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</si>
  <si>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</si>
  <si>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</si>
  <si>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</si>
  <si>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</si>
  <si>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</si>
  <si>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</si>
  <si>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</si>
  <si>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</si>
  <si>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</si>
  <si>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</si>
  <si>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</si>
  <si>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</si>
  <si>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</si>
  <si>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</si>
  <si>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</si>
  <si>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</si>
  <si>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</si>
  <si>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</si>
  <si>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</si>
  <si>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</si>
  <si>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</si>
  <si>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</si>
  <si>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</si>
  <si>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</si>
  <si>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</si>
  <si>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</si>
  <si>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</si>
  <si>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</si>
  <si>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</si>
  <si>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</si>
  <si>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</si>
  <si>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</si>
  <si>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</si>
  <si>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</si>
  <si>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</si>
  <si>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</si>
  <si>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</si>
  <si>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</si>
  <si>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</si>
  <si>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</si>
  <si>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</si>
  <si>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</si>
  <si>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</si>
  <si>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</si>
  <si>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</si>
  <si>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</si>
  <si>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</si>
  <si>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</si>
  <si>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</si>
  <si>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</si>
  <si>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</si>
  <si>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</si>
  <si>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</si>
  <si>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</si>
  <si>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</si>
  <si>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</si>
  <si>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</si>
  <si>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</si>
  <si>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</si>
  <si>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</si>
  <si>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</si>
  <si>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</si>
  <si>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</si>
  <si>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</si>
  <si>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</si>
  <si>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</si>
  <si>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</si>
  <si>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</si>
  <si>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</si>
  <si>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</si>
  <si>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</si>
  <si>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</si>
  <si>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</si>
  <si>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</si>
  <si>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</si>
  <si>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</si>
  <si>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</si>
  <si>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</si>
  <si>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</si>
  <si>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</si>
  <si>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</si>
  <si>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</si>
  <si>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</si>
  <si>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</si>
  <si>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</si>
  <si>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</si>
  <si>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</si>
  <si>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</si>
  <si>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</si>
  <si>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</si>
  <si>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</si>
  <si>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</si>
  <si>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</si>
  <si>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</si>
  <si>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</si>
  <si>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</si>
  <si>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</si>
  <si>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</si>
  <si>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</si>
  <si>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</si>
  <si>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</si>
  <si>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</si>
  <si>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</si>
  <si>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</si>
  <si>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</si>
  <si>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</si>
  <si>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</si>
  <si>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</si>
  <si>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</si>
  <si>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</si>
  <si>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</si>
  <si>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</si>
  <si>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</si>
  <si>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</si>
  <si>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</si>
  <si>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</si>
  <si>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</si>
  <si>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</si>
  <si>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</si>
  <si>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</si>
  <si>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</si>
  <si>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</si>
  <si>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</si>
  <si>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</si>
  <si>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</si>
  <si>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</si>
  <si>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</si>
  <si>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</si>
  <si>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</si>
  <si>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</si>
  <si>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</si>
  <si>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</si>
  <si>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</si>
  <si>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</si>
  <si>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</si>
  <si>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</si>
  <si>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</si>
  <si>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</si>
  <si>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</si>
  <si>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</si>
  <si>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</si>
  <si>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</si>
  <si>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</si>
  <si>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</si>
  <si>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</si>
  <si>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</si>
  <si>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</si>
  <si>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</si>
  <si>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</si>
  <si>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</si>
  <si>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</si>
  <si>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</si>
  <si>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</si>
  <si>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</si>
  <si>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</si>
  <si>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</si>
  <si>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</si>
  <si>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</si>
  <si>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</si>
  <si>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</si>
  <si>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</si>
  <si>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</si>
  <si>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</si>
  <si>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</si>
  <si>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</si>
  <si>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</si>
  <si>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</si>
  <si>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</si>
  <si>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</si>
  <si>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</si>
  <si>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</si>
  <si>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</si>
  <si>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</si>
  <si>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</si>
  <si>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</si>
  <si>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</si>
  <si>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</si>
  <si>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</si>
  <si>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</si>
  <si>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</si>
  <si>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</si>
  <si>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</si>
  <si>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</si>
  <si>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</si>
  <si>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</si>
  <si>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</si>
  <si>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</si>
  <si>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</si>
  <si>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</si>
  <si>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</si>
  <si>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</si>
  <si>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</si>
  <si>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</si>
  <si>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</si>
  <si>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</si>
  <si>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</si>
  <si>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</si>
  <si>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</si>
  <si>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</si>
  <si>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</si>
  <si>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</si>
  <si>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</si>
  <si>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</si>
  <si>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</si>
  <si>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</si>
  <si>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</si>
  <si>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</si>
  <si>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</si>
  <si>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</si>
  <si>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</si>
  <si>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</si>
  <si>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</si>
  <si>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</si>
  <si>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</si>
  <si>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</si>
  <si>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</si>
  <si>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</si>
  <si>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</si>
  <si>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</si>
  <si>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</si>
  <si>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</si>
  <si>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</si>
  <si>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</si>
  <si>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</si>
  <si>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</si>
  <si>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</si>
  <si>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</si>
  <si>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</si>
  <si>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</si>
  <si>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</si>
  <si>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</si>
  <si>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</si>
  <si>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</si>
  <si>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</si>
  <si>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</si>
  <si>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</si>
  <si>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</si>
  <si>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</si>
  <si>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</si>
  <si>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</si>
  <si>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</si>
  <si>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</si>
  <si>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</si>
  <si>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</si>
  <si>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</si>
  <si>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</si>
  <si>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</si>
  <si>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</si>
  <si>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</si>
  <si>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</si>
  <si>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</si>
  <si>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</si>
  <si>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</si>
  <si>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</si>
  <si>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</si>
  <si>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</si>
  <si>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</si>
  <si>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</si>
  <si>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</si>
  <si>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</si>
  <si>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</si>
  <si>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</si>
  <si>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</si>
  <si>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</si>
  <si>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</si>
  <si>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</si>
  <si>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</si>
  <si>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</si>
  <si>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</si>
  <si>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</si>
  <si>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</si>
  <si>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</si>
  <si>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</si>
  <si>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</si>
  <si>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</si>
  <si>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</si>
  <si>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</si>
  <si>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</si>
  <si>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</si>
  <si>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</si>
  <si>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</si>
  <si>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</si>
  <si>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</si>
  <si>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</si>
  <si>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</si>
  <si>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</si>
  <si>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</si>
  <si>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</si>
  <si>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</si>
  <si>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</si>
  <si>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</si>
  <si>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</si>
  <si>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</si>
  <si>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</si>
  <si>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</si>
  <si>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</si>
  <si>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</si>
  <si>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</si>
  <si>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</si>
  <si>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</si>
  <si>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</si>
  <si>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</si>
  <si>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</si>
  <si>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</si>
  <si>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</si>
  <si>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</si>
  <si>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</si>
  <si>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</si>
  <si>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</si>
  <si>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</si>
  <si>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</si>
  <si>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</si>
  <si>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</si>
  <si>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</si>
  <si>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</si>
  <si>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</si>
  <si>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</si>
  <si>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</si>
  <si>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</si>
  <si>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</si>
  <si>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</si>
  <si>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</si>
  <si>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</si>
  <si>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</si>
  <si>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</si>
  <si>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</si>
  <si>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</si>
  <si>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</si>
  <si>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</si>
  <si>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</si>
  <si>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</si>
  <si>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</si>
  <si>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</si>
  <si>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</si>
  <si>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</si>
  <si>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</si>
  <si>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</si>
  <si>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</si>
  <si>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</si>
  <si>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</si>
  <si>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</si>
  <si>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</si>
  <si>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</si>
  <si>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</si>
  <si>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</si>
  <si>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</si>
  <si>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</si>
  <si>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</si>
  <si>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</si>
  <si>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</si>
  <si>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</si>
  <si>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</si>
  <si>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</si>
  <si>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</si>
  <si>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</si>
  <si>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</si>
  <si>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</si>
  <si>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</si>
  <si>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</si>
  <si>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</si>
  <si>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</si>
  <si>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</si>
  <si>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</si>
  <si>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</si>
  <si>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</si>
  <si>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</si>
  <si>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</si>
  <si>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</si>
  <si>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</si>
  <si>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</si>
  <si>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</si>
  <si>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</si>
  <si>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</si>
  <si>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</si>
  <si>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</si>
  <si>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</si>
  <si>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</si>
  <si>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</si>
  <si>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</si>
  <si>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</si>
  <si>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</si>
  <si>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</si>
  <si>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</si>
  <si>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</si>
  <si>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</si>
  <si>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</si>
  <si>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</si>
  <si>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</si>
  <si>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</si>
  <si>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</si>
  <si>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</si>
  <si>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</si>
  <si>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</si>
  <si>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</si>
  <si>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</si>
  <si>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</si>
  <si>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</si>
  <si>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</si>
  <si>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</si>
  <si>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</si>
  <si>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</si>
  <si>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</si>
  <si>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</si>
  <si>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</si>
  <si>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</si>
  <si>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</si>
  <si>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</si>
  <si>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</si>
  <si>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</si>
  <si>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</si>
  <si>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</si>
  <si>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</si>
  <si>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</si>
  <si>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</si>
  <si>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</si>
  <si>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</si>
  <si>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</si>
  <si>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</si>
  <si>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</si>
  <si>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</si>
  <si>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</si>
  <si>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</si>
  <si>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</si>
  <si>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</si>
  <si>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</si>
  <si>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</si>
  <si>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</si>
  <si>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</si>
  <si>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</si>
  <si>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</si>
  <si>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</si>
  <si>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</si>
  <si>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</si>
  <si>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</si>
  <si>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</si>
  <si>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</si>
  <si>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</si>
  <si>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</si>
  <si>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</si>
  <si>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</si>
  <si>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</si>
  <si>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</si>
  <si>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</si>
  <si>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</si>
  <si>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</si>
  <si>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</si>
  <si>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</si>
  <si>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</si>
  <si>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</si>
  <si>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</si>
  <si>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</si>
  <si>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</si>
  <si>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</si>
  <si>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</si>
  <si>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</si>
  <si>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</si>
  <si>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</si>
  <si>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</si>
  <si>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</si>
  <si>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</si>
  <si>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</si>
  <si>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</si>
  <si>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</si>
  <si>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</si>
  <si>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</si>
  <si>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</si>
  <si>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</si>
  <si>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</si>
  <si>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</si>
  <si>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</si>
  <si>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</si>
  <si>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</si>
  <si>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</si>
  <si>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</si>
  <si>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</si>
  <si>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</si>
  <si>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</si>
  <si>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</si>
  <si>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</si>
  <si>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</si>
  <si>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</si>
  <si>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</si>
  <si>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</si>
  <si>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</si>
  <si>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</si>
  <si>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</si>
  <si>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</si>
  <si>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</si>
  <si>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</si>
  <si>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</si>
  <si>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</si>
  <si>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</si>
  <si>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</si>
  <si>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</si>
  <si>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</si>
  <si>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</si>
  <si>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</si>
  <si>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</si>
  <si>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</si>
  <si>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</si>
  <si>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</si>
  <si>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</si>
  <si>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</si>
  <si>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</si>
  <si>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</si>
  <si>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</si>
  <si>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</si>
  <si>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</si>
  <si>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</si>
  <si>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</si>
  <si>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</si>
  <si>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</si>
  <si>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</si>
  <si>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</si>
  <si>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</si>
  <si>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</si>
  <si>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</si>
  <si>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</si>
  <si>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</si>
  <si>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</si>
  <si>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</si>
  <si>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</si>
  <si>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</si>
  <si>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</si>
  <si>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</si>
  <si>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</si>
  <si>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</si>
  <si>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</si>
  <si>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</si>
  <si>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</si>
  <si>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</si>
  <si>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</si>
  <si>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</si>
  <si>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</si>
  <si>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</si>
  <si>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</si>
  <si>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</si>
  <si>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</si>
  <si>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</si>
  <si>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</si>
  <si>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</si>
  <si>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</si>
  <si>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</si>
  <si>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</si>
  <si>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</si>
  <si>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</si>
  <si>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</si>
  <si>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</si>
  <si>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</si>
  <si>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</si>
  <si>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</si>
  <si>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</si>
  <si>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</si>
  <si>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</si>
  <si>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</si>
  <si>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</si>
  <si>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</si>
  <si>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</si>
  <si>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</si>
  <si>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</si>
  <si>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</si>
  <si>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</si>
  <si>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</si>
  <si>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</si>
  <si>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</si>
  <si>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</si>
  <si>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</si>
  <si>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</si>
  <si>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</si>
  <si>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</si>
  <si>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</si>
  <si>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</si>
  <si>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</si>
  <si>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</si>
  <si>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</si>
  <si>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</si>
  <si>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</si>
  <si>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</si>
  <si>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</si>
  <si>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</si>
  <si>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</si>
  <si>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</si>
  <si>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</si>
  <si>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</si>
  <si>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</si>
  <si>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</si>
  <si>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</si>
  <si>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</si>
  <si>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</si>
  <si>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</si>
  <si>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</si>
  <si>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</si>
  <si>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</si>
  <si>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</si>
  <si>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</si>
  <si>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</si>
  <si>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</si>
  <si>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</si>
  <si>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</si>
  <si>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</si>
  <si>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</si>
  <si>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</si>
  <si>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</si>
  <si>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</si>
  <si>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</si>
  <si>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</si>
  <si>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</si>
  <si>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</si>
  <si>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</si>
  <si>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</si>
  <si>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</si>
  <si>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</si>
  <si>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</si>
  <si>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</si>
  <si>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</si>
  <si>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</si>
  <si>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</si>
  <si>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</si>
  <si>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</si>
  <si>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</si>
  <si>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</si>
  <si>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</si>
  <si>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</si>
  <si>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</si>
  <si>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</si>
  <si>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</si>
  <si>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</si>
  <si>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</si>
  <si>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</si>
  <si>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</si>
  <si>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</si>
  <si>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</si>
  <si>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</si>
  <si>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</si>
  <si>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</si>
  <si>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</si>
  <si>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</si>
  <si>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</si>
  <si>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</si>
  <si>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</si>
  <si>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</si>
  <si>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</si>
  <si>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</si>
  <si>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</si>
  <si>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</si>
  <si>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</si>
  <si>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</si>
  <si>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</si>
  <si>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</si>
  <si>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</si>
  <si>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</si>
  <si>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</si>
  <si>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</si>
  <si>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</si>
  <si>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</si>
  <si>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</si>
  <si>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</si>
  <si>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</si>
  <si>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</si>
  <si>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</si>
  <si>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</si>
  <si>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</si>
  <si>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</si>
  <si>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</si>
  <si>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</si>
  <si>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</si>
  <si>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</si>
  <si>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</si>
  <si>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</si>
  <si>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</si>
  <si>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</si>
  <si>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</si>
  <si>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</si>
  <si>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</si>
  <si>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</si>
  <si>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</si>
  <si>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</si>
  <si>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</si>
  <si>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</si>
  <si>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</si>
  <si>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</si>
  <si>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</si>
  <si>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</si>
  <si>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</si>
  <si>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</si>
  <si>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</si>
  <si>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</si>
  <si>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</si>
  <si>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</si>
  <si>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</si>
  <si>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</si>
  <si>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</si>
  <si>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</si>
  <si>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</si>
  <si>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</si>
  <si>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</si>
  <si>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</si>
  <si>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</si>
  <si>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</si>
  <si>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</si>
  <si>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</si>
  <si>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</si>
  <si>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</si>
  <si>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</si>
  <si>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</si>
  <si>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</si>
  <si>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</si>
  <si>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</si>
  <si>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</si>
  <si>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</si>
  <si>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</si>
  <si>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</si>
  <si>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</si>
  <si>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</si>
  <si>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</si>
  <si>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</si>
  <si>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</si>
  <si>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</si>
  <si>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</si>
  <si>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</si>
  <si>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</si>
  <si>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</si>
  <si>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</si>
  <si>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</si>
  <si>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</si>
  <si>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</si>
  <si>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</si>
  <si>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</si>
  <si>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</si>
  <si>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</si>
  <si>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</si>
  <si>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</si>
  <si>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</si>
  <si>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</si>
  <si>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</si>
  <si>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</si>
  <si>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</si>
  <si>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</si>
  <si>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</si>
  <si>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</si>
  <si>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</si>
  <si>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</si>
  <si>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</si>
  <si>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</si>
  <si>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</si>
  <si>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</si>
  <si>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</si>
  <si>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</si>
  <si>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</si>
  <si>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</si>
  <si>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</si>
  <si>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</si>
  <si>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</si>
  <si>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</si>
  <si>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</si>
  <si>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</si>
  <si>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</si>
  <si>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</si>
  <si>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</si>
  <si>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</si>
  <si>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</si>
  <si>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</si>
  <si>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</si>
  <si>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</si>
  <si>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</si>
  <si>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</si>
  <si>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</si>
  <si>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</si>
  <si>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</si>
  <si>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</si>
  <si>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</si>
  <si>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</si>
  <si>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</si>
  <si>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</si>
  <si>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</si>
  <si>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</si>
  <si>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</si>
  <si>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</si>
  <si>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</si>
  <si>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</si>
  <si>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</si>
  <si>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</si>
  <si>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</si>
  <si>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</si>
  <si>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</si>
  <si>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</si>
  <si>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</si>
  <si>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</si>
  <si>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</si>
  <si>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</si>
  <si>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</si>
  <si>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</si>
  <si>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</si>
  <si>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</si>
  <si>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</si>
  <si>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</si>
  <si>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</si>
  <si>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</si>
  <si>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</si>
  <si>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</si>
  <si>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</si>
  <si>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</si>
  <si>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</si>
  <si>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</si>
  <si>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</si>
  <si>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</si>
  <si>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</si>
  <si>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</si>
  <si>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</si>
  <si>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</si>
  <si>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</si>
  <si>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</si>
  <si>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</si>
  <si>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</si>
  <si>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</si>
  <si>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</si>
  <si>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</si>
  <si>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</si>
  <si>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</si>
  <si>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</si>
  <si>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</si>
  <si>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</si>
  <si>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</si>
  <si>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</si>
  <si>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</si>
  <si>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</si>
  <si>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</si>
  <si>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</si>
  <si>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</si>
  <si>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</si>
  <si>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</si>
  <si>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</si>
  <si>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</si>
  <si>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</si>
  <si>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</si>
  <si>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</si>
  <si>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</si>
  <si>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</si>
  <si>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</si>
  <si>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</si>
  <si>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</si>
  <si>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</si>
  <si>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</si>
  <si>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</si>
  <si>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</si>
  <si>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</si>
  <si>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</si>
  <si>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</si>
  <si>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</si>
  <si>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</si>
  <si>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</si>
  <si>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</si>
  <si>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</si>
  <si>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</si>
  <si>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</si>
  <si>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</si>
  <si>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</si>
  <si>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</si>
  <si>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</si>
  <si>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</si>
  <si>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</si>
  <si>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</si>
  <si>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</si>
  <si>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</si>
  <si>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</si>
  <si>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</si>
  <si>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</si>
  <si>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</si>
  <si>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</si>
  <si>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</si>
  <si>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</si>
  <si>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</si>
  <si>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</si>
  <si>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</si>
  <si>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</si>
  <si>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</si>
  <si>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</si>
  <si>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</si>
  <si>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</si>
  <si>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</si>
  <si>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</si>
  <si>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</si>
  <si>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</si>
  <si>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</si>
  <si>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</si>
  <si>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</si>
  <si>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</si>
  <si>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</si>
  <si>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</si>
  <si>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</si>
  <si>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</si>
  <si>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</si>
  <si>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</si>
  <si>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</si>
  <si>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</si>
  <si>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</si>
  <si>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</si>
  <si>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</si>
  <si>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</si>
  <si>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</si>
  <si>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</si>
  <si>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</si>
  <si>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</si>
  <si>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</si>
  <si>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</si>
  <si>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</si>
  <si>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</si>
  <si>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</si>
  <si>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</si>
  <si>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</si>
  <si>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</si>
  <si>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</si>
  <si>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</si>
  <si>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</si>
  <si>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</si>
  <si>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</si>
  <si>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</si>
  <si>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</si>
  <si>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</si>
  <si>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</si>
  <si>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</si>
  <si>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</si>
  <si>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</si>
  <si>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</si>
  <si>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</si>
  <si>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</si>
  <si>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</si>
  <si>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</si>
  <si>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</si>
  <si>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</si>
  <si>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</si>
  <si>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</si>
  <si>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</si>
  <si>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</si>
  <si>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</si>
  <si>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</si>
  <si>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</si>
  <si>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</si>
  <si>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</si>
  <si>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</si>
  <si>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</si>
  <si>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</si>
  <si>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</si>
  <si>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</si>
  <si>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</si>
  <si>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</si>
  <si>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</si>
  <si>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</si>
  <si>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</si>
  <si>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</si>
  <si>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</si>
  <si>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</si>
  <si>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</si>
  <si>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</si>
  <si>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</si>
  <si>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</si>
  <si>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</si>
  <si>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</si>
  <si>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</si>
  <si>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</si>
  <si>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</si>
  <si>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</si>
  <si>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</si>
  <si>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</si>
  <si>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</si>
  <si>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</si>
  <si>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</si>
  <si>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</si>
  <si>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</si>
  <si>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</si>
  <si>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</si>
  <si>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</si>
  <si>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</si>
  <si>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</si>
  <si>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</si>
  <si>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</si>
  <si>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</si>
  <si>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</si>
  <si>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</si>
  <si>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</si>
  <si>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</si>
  <si>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</si>
  <si>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</si>
  <si>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</si>
  <si>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</si>
  <si>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</si>
  <si>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</si>
  <si>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</si>
  <si>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</si>
  <si>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</si>
  <si>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</si>
  <si>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</si>
  <si>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</si>
  <si>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</si>
  <si>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</si>
  <si>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</si>
  <si>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</si>
  <si>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</si>
  <si>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</si>
  <si>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</si>
  <si>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</si>
  <si>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</si>
  <si>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</si>
  <si>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</si>
  <si>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</si>
  <si>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</si>
  <si>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</si>
  <si>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</si>
  <si>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</si>
  <si>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</si>
  <si>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</si>
  <si>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</si>
  <si>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</si>
  <si>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</si>
  <si>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</si>
  <si>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</si>
  <si>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</si>
  <si>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</si>
  <si>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</si>
  <si>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</si>
  <si>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</si>
  <si>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</si>
  <si>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</si>
  <si>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</si>
  <si>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</si>
  <si>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</si>
  <si>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</si>
  <si>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</si>
  <si>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</si>
  <si>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</si>
  <si>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</si>
  <si>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</si>
  <si>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</si>
  <si>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</si>
  <si>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</si>
  <si>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</si>
  <si>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</si>
  <si>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</si>
  <si>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</si>
  <si>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</si>
  <si>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</si>
  <si>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</si>
  <si>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</si>
  <si>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</si>
  <si>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</si>
  <si>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</si>
  <si>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</si>
  <si>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</si>
  <si>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</si>
  <si>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</si>
  <si>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</si>
  <si>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</si>
  <si>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</si>
  <si>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</si>
  <si>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</si>
  <si>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</si>
  <si>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</si>
  <si>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</si>
  <si>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</si>
  <si>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</si>
  <si>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</si>
  <si>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</si>
  <si>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</si>
  <si>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</si>
  <si>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</si>
  <si>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</si>
  <si>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</si>
  <si>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</si>
  <si>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</si>
  <si>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</si>
  <si>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</si>
  <si>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</si>
  <si>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</si>
  <si>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</si>
  <si>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</si>
  <si>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</si>
  <si>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</si>
  <si>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</si>
  <si>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</si>
  <si>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</si>
  <si>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</si>
  <si>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</si>
  <si>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</si>
  <si>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</si>
  <si>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</si>
  <si>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</si>
  <si>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</si>
  <si>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</si>
  <si>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</si>
  <si>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</si>
  <si>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</si>
  <si>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</si>
  <si>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</si>
  <si>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</si>
  <si>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</si>
  <si>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</si>
  <si>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</si>
  <si>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</si>
  <si>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</si>
  <si>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</si>
  <si>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</si>
  <si>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</si>
  <si>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</si>
  <si>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</si>
  <si>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</si>
  <si>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</si>
  <si>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</si>
  <si>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</si>
  <si>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</si>
  <si>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</si>
  <si>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</si>
  <si>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</si>
  <si>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</si>
  <si>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</si>
  <si>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</si>
  <si>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</si>
  <si>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</si>
  <si>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</si>
  <si>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</si>
  <si>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</si>
  <si>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</si>
  <si>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</si>
  <si>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</si>
  <si>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</si>
  <si>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</si>
  <si>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</si>
  <si>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</si>
  <si>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</si>
  <si>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</si>
  <si>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</si>
  <si>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</si>
  <si>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</si>
  <si>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</si>
  <si>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</si>
  <si>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</si>
  <si>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</si>
  <si>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</si>
  <si>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</si>
  <si>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</si>
  <si>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</si>
  <si>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</si>
  <si>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</si>
  <si>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</si>
  <si>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</si>
  <si>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</si>
  <si>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</si>
  <si>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</si>
  <si>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</si>
  <si>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</si>
  <si>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</si>
  <si>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</si>
  <si>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</si>
  <si>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</si>
  <si>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</si>
  <si>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</si>
  <si>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</si>
  <si>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</si>
  <si>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</si>
  <si>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</si>
  <si>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</si>
  <si>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</si>
  <si>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</si>
  <si>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</si>
  <si>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</si>
  <si>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</si>
  <si>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</si>
  <si>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</si>
  <si>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</si>
  <si>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</si>
  <si>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</si>
  <si>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</si>
  <si>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</si>
  <si>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</si>
  <si>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</si>
  <si>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</si>
  <si>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</si>
  <si>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</si>
  <si>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</si>
  <si>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</si>
  <si>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</si>
  <si>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</si>
  <si>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</si>
  <si>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</si>
  <si>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</si>
  <si>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</si>
  <si>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</si>
  <si>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</si>
  <si>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</si>
  <si>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</si>
  <si>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</si>
  <si>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</si>
  <si>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</si>
  <si>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</si>
  <si>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</si>
  <si>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</si>
  <si>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</si>
  <si>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</si>
  <si>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</si>
  <si>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</si>
  <si>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</si>
  <si>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</si>
  <si>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</si>
  <si>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</si>
  <si>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</si>
  <si>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</si>
  <si>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</si>
  <si>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</si>
  <si>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</si>
  <si>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</si>
  <si>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</si>
  <si>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</si>
  <si>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</si>
  <si>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</si>
  <si>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</si>
  <si>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</si>
  <si>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</si>
  <si>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</si>
  <si>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</si>
  <si>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</si>
  <si>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</si>
  <si>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</si>
  <si>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</si>
  <si>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</si>
  <si>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</si>
  <si>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</si>
  <si>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</si>
  <si>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</si>
  <si>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</si>
  <si>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</si>
  <si>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</si>
  <si>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</si>
  <si>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</si>
  <si>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</si>
  <si>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</si>
  <si>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</si>
  <si>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</si>
  <si>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</si>
  <si>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</si>
  <si>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</si>
  <si>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</si>
  <si>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</si>
  <si>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</si>
  <si>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</si>
  <si>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</si>
  <si>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</si>
  <si>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</si>
  <si>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</si>
  <si>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</si>
  <si>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</si>
  <si>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</si>
  <si>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</si>
  <si>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</si>
  <si>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</si>
  <si>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</si>
  <si>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</si>
  <si>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</si>
  <si>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</si>
  <si>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</si>
  <si>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</si>
  <si>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</si>
  <si>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</si>
  <si>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</si>
  <si>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</si>
  <si>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</si>
  <si>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</si>
  <si>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</si>
  <si>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</si>
  <si>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</si>
  <si>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</si>
  <si>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</si>
  <si>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</si>
  <si>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</si>
  <si>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</si>
  <si>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</si>
  <si>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</si>
  <si>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</si>
  <si>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</si>
  <si>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</si>
  <si>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</si>
  <si>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</si>
  <si>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</si>
  <si>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</si>
  <si>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</si>
  <si>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</si>
  <si>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</si>
  <si>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</si>
  <si>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</si>
  <si>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</si>
  <si>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</si>
  <si>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</si>
  <si>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</si>
  <si>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</si>
  <si>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</si>
  <si>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</si>
  <si>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</si>
  <si>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</si>
  <si>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</si>
  <si>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</si>
  <si>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</si>
  <si>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</si>
  <si>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</si>
  <si>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</si>
  <si>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</si>
  <si>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</si>
  <si>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</si>
  <si>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</si>
  <si>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</si>
  <si>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</si>
  <si>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</si>
  <si>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</si>
  <si>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</si>
  <si>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</si>
  <si>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</si>
  <si>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</si>
  <si>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</si>
  <si>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</si>
  <si>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</si>
  <si>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</si>
  <si>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</si>
  <si>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</si>
  <si>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</si>
  <si>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</si>
  <si>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</si>
  <si>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</si>
  <si>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</si>
  <si>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</si>
  <si>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</si>
  <si>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</si>
  <si>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</si>
  <si>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</si>
  <si>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</si>
  <si>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</si>
  <si>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</si>
  <si>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</si>
  <si>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</si>
  <si>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</si>
  <si>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</si>
  <si>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</si>
  <si>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</si>
  <si>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</si>
  <si>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</si>
  <si>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</si>
  <si>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</si>
  <si>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</si>
  <si>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</si>
  <si>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</si>
  <si>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</si>
  <si>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</si>
  <si>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</si>
  <si>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</si>
  <si>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</si>
  <si>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</si>
  <si>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</si>
  <si>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</si>
  <si>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</si>
  <si>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</si>
  <si>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</si>
  <si>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</si>
  <si>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</si>
  <si>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</si>
  <si>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</si>
  <si>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</si>
  <si>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</si>
  <si>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</si>
  <si>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</si>
  <si>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</si>
  <si>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</si>
  <si>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</si>
  <si>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</si>
  <si>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</si>
  <si>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</si>
  <si>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</si>
  <si>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</si>
  <si>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</si>
  <si>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</si>
  <si>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</si>
  <si>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</si>
  <si>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</si>
  <si>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</si>
  <si>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</si>
  <si>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</si>
  <si>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</si>
  <si>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</si>
  <si>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</si>
  <si>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</si>
  <si>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</si>
  <si>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</si>
  <si>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</si>
  <si>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</si>
  <si>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</si>
  <si>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</si>
  <si>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</si>
  <si>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</si>
  <si>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</si>
  <si>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</si>
  <si>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</si>
  <si>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</si>
  <si>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</si>
  <si>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</si>
  <si>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</si>
  <si>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</si>
  <si>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</si>
  <si>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</si>
  <si>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</si>
  <si>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</si>
  <si>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</si>
  <si>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</si>
  <si>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</si>
  <si>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</si>
  <si>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</si>
  <si>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</si>
  <si>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</si>
  <si>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</si>
  <si>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</si>
  <si>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</si>
  <si>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</si>
  <si>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</si>
  <si>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</si>
  <si>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</si>
  <si>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</si>
  <si>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</si>
  <si>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</si>
  <si>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</si>
  <si>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</si>
  <si>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</si>
  <si>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</si>
  <si>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</si>
  <si>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</si>
  <si>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</si>
  <si>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</si>
  <si>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</si>
  <si>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</si>
  <si>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</si>
  <si>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</si>
  <si>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</si>
  <si>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</si>
  <si>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</si>
  <si>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</si>
  <si>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</si>
  <si>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</si>
  <si>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</si>
  <si>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</si>
  <si>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</si>
  <si>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</si>
  <si>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</si>
  <si>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</si>
  <si>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</si>
  <si>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</si>
  <si>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</si>
  <si>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</si>
  <si>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</si>
  <si>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</si>
  <si>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</si>
  <si>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</si>
  <si>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</si>
  <si>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</si>
  <si>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</si>
  <si>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</si>
  <si>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</si>
  <si>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</si>
  <si>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</si>
  <si>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</si>
  <si>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</si>
  <si>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</si>
  <si>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</si>
  <si>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</si>
  <si>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</si>
  <si>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</si>
  <si>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</si>
  <si>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</si>
  <si>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</si>
  <si>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</si>
  <si>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</si>
  <si>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</si>
  <si>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</si>
  <si>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</si>
  <si>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</si>
  <si>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</si>
  <si>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</si>
  <si>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</si>
  <si>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</si>
  <si>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</si>
  <si>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</si>
  <si>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</si>
  <si>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</si>
  <si>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</si>
  <si>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</si>
  <si>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</si>
  <si>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</si>
  <si>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</si>
  <si>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</si>
  <si>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</si>
  <si>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</si>
  <si>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</si>
  <si>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</si>
  <si>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</si>
  <si>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</si>
  <si>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</si>
  <si>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</si>
  <si>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</si>
  <si>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</si>
  <si>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</si>
  <si>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</si>
  <si>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</si>
  <si>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</si>
  <si>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</si>
  <si>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</si>
  <si>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</si>
  <si>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</si>
  <si>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</si>
  <si>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</si>
  <si>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</si>
  <si>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</si>
  <si>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</si>
  <si>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</si>
  <si>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</si>
  <si>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</si>
  <si>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</si>
  <si>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</si>
  <si>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</si>
  <si>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</si>
  <si>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</si>
  <si>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</si>
  <si>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</si>
  <si>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</si>
  <si>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</si>
  <si>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</si>
  <si>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</si>
  <si>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</si>
  <si>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</si>
  <si>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</si>
  <si>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</si>
  <si>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</si>
  <si>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</si>
  <si>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</si>
  <si>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</si>
  <si>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</si>
  <si>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</si>
  <si>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</si>
  <si>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</si>
  <si>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</si>
  <si>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</si>
  <si>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</si>
  <si>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</si>
  <si>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</si>
  <si>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</si>
  <si>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</si>
  <si>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</si>
  <si>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</si>
  <si>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</si>
  <si>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</si>
  <si>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</si>
  <si>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</si>
  <si>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</si>
  <si>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</si>
  <si>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</si>
  <si>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</si>
  <si>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</si>
  <si>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</si>
  <si>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</si>
  <si>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</si>
  <si>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</si>
  <si>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</si>
  <si>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</si>
  <si>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</si>
  <si>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</si>
  <si>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</si>
  <si>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</si>
  <si>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</si>
  <si>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</si>
  <si>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</si>
  <si>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</si>
  <si>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</si>
  <si>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</si>
  <si>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</si>
  <si>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</si>
  <si>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</si>
  <si>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</si>
  <si>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</si>
  <si>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</si>
  <si>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</si>
  <si>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</si>
  <si>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</si>
  <si>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</si>
  <si>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</si>
  <si>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</si>
  <si>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</si>
  <si>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</si>
  <si>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</si>
  <si>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</si>
  <si>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</si>
  <si>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</si>
  <si>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</si>
  <si>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</si>
  <si>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</si>
  <si>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</si>
  <si>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</si>
  <si>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</si>
  <si>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</si>
  <si>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</si>
  <si>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</si>
  <si>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</si>
  <si>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</si>
  <si>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</si>
  <si>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</si>
  <si>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</si>
  <si>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</si>
  <si>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</si>
  <si>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</si>
  <si>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</si>
  <si>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</si>
  <si>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</si>
  <si>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</si>
  <si>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</si>
  <si>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</si>
  <si>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</si>
  <si>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</si>
  <si>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</si>
  <si>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</si>
  <si>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</si>
  <si>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</si>
  <si>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</si>
  <si>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</si>
  <si>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</si>
  <si>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</si>
  <si>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</si>
  <si>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</si>
  <si>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</si>
  <si>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</si>
  <si>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</si>
  <si>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</si>
  <si>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</si>
  <si>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</si>
  <si>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</si>
  <si>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</si>
  <si>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</si>
  <si>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</si>
  <si>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</si>
  <si>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</si>
  <si>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</si>
  <si>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</si>
  <si>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</si>
  <si>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</si>
  <si>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</si>
  <si>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</si>
  <si>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</si>
  <si>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</si>
  <si>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</si>
  <si>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</si>
  <si>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</si>
  <si>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</si>
  <si>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</si>
  <si>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</si>
  <si>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</si>
  <si>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</si>
  <si>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</si>
  <si>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</si>
  <si>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</si>
  <si>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</si>
  <si>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</si>
  <si>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</si>
  <si>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</si>
  <si>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</si>
  <si>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</si>
  <si>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</si>
  <si>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</si>
  <si>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</si>
  <si>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</si>
  <si>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</si>
  <si>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</si>
  <si>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</si>
  <si>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</si>
  <si>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</si>
  <si>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</si>
  <si>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</si>
  <si>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</si>
  <si>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</si>
  <si>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</si>
  <si>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</si>
  <si>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</si>
  <si>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</si>
  <si>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</si>
  <si>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</si>
  <si>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</si>
  <si>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</si>
  <si>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</si>
  <si>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</si>
  <si>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</si>
  <si>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</si>
  <si>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</si>
  <si>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</si>
  <si>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</si>
  <si>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</si>
  <si>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</si>
  <si>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</si>
  <si>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</si>
  <si>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</si>
  <si>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</si>
  <si>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</si>
  <si>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</si>
  <si>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</si>
  <si>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</si>
  <si>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</si>
  <si>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</si>
  <si>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</si>
  <si>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</si>
  <si>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</si>
  <si>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</si>
  <si>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</si>
  <si>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</si>
  <si>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</si>
  <si>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</si>
  <si>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</si>
  <si>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</si>
  <si>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</si>
  <si>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</si>
  <si>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</si>
  <si>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</si>
  <si>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</si>
  <si>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</si>
  <si>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</si>
  <si>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</si>
  <si>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</si>
  <si>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</si>
  <si>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</si>
  <si>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</si>
  <si>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</si>
  <si>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</si>
  <si>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</si>
  <si>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</si>
  <si>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</si>
  <si>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</si>
  <si>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</si>
  <si>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</si>
  <si>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</si>
  <si>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</si>
  <si>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</si>
  <si>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</si>
  <si>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</si>
  <si>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</si>
  <si>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</si>
  <si>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</si>
  <si>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</si>
  <si>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</si>
  <si>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</si>
  <si>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</si>
  <si>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</si>
  <si>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</si>
  <si>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</si>
  <si>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</si>
  <si>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</si>
  <si>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</si>
  <si>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</si>
  <si>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</si>
  <si>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</si>
  <si>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</si>
  <si>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</si>
  <si>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</si>
  <si>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</si>
  <si>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</si>
  <si>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</si>
  <si>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</si>
  <si>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</si>
  <si>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</si>
  <si>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</si>
  <si>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</si>
  <si>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</si>
  <si>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</si>
  <si>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</si>
  <si>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</si>
  <si>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</si>
  <si>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</si>
  <si>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</si>
  <si>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</si>
  <si>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</si>
  <si>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</si>
  <si>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</si>
  <si>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</si>
  <si>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</si>
  <si>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</si>
  <si>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</si>
  <si>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</si>
  <si>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</si>
  <si>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</si>
  <si>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</si>
  <si>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</si>
  <si>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</si>
  <si>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</si>
  <si>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</si>
  <si>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</si>
  <si>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</si>
  <si>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</si>
  <si>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</si>
  <si>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</si>
  <si>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</si>
  <si>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</si>
  <si>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</si>
  <si>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</si>
  <si>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</si>
  <si>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</si>
  <si>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</si>
  <si>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</si>
  <si>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</si>
  <si>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</si>
  <si>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</si>
  <si>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</si>
  <si>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</si>
  <si>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</si>
  <si>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</si>
  <si>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</si>
  <si>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</si>
  <si>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</si>
  <si>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</si>
  <si>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</si>
  <si>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</si>
  <si>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</si>
  <si>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</si>
  <si>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</si>
  <si>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</si>
  <si>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</si>
  <si>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</si>
  <si>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</si>
  <si>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</si>
  <si>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</si>
  <si>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</si>
  <si>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</si>
  <si>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</si>
  <si>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</si>
  <si>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</si>
  <si>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</si>
  <si>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</si>
  <si>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</si>
  <si>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</si>
  <si>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</si>
  <si>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</si>
  <si>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</si>
  <si>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</si>
  <si>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</si>
  <si>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</si>
  <si>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</si>
  <si>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</si>
  <si>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</si>
  <si>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</si>
  <si>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</si>
  <si>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</si>
  <si>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</si>
  <si>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</si>
  <si>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</si>
  <si>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</si>
  <si>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</si>
  <si>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</si>
  <si>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</si>
  <si>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</si>
  <si>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</si>
  <si>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</si>
  <si>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</si>
  <si>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</si>
  <si>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</si>
  <si>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</si>
  <si>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</si>
  <si>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</si>
  <si>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</si>
  <si>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</si>
  <si>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</si>
  <si>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</si>
  <si>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</si>
  <si>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</si>
  <si>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</si>
  <si>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</si>
  <si>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</si>
  <si>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</si>
  <si>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</si>
  <si>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</si>
  <si>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</si>
  <si>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</si>
  <si>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</si>
  <si>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</si>
  <si>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</si>
  <si>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</si>
  <si>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</si>
  <si>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</si>
  <si>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</si>
  <si>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</si>
  <si>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</si>
  <si>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</si>
  <si>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</si>
  <si>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</si>
  <si>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</si>
  <si>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</si>
  <si>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</si>
  <si>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</si>
  <si>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</si>
  <si>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</si>
  <si>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</si>
  <si>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</si>
  <si>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</si>
  <si>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</si>
  <si>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</si>
  <si>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</si>
  <si>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</si>
  <si>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</si>
  <si>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</si>
  <si>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</si>
  <si>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</si>
  <si>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</si>
  <si>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</si>
  <si>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</si>
  <si>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</si>
  <si>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</si>
  <si>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</si>
  <si>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</si>
  <si>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</si>
  <si>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</si>
  <si>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</si>
  <si>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</si>
  <si>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</si>
  <si>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</si>
  <si>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</si>
  <si>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</si>
  <si>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</si>
  <si>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</si>
  <si>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</si>
  <si>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</si>
  <si>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</si>
  <si>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</si>
  <si>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</si>
  <si>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</si>
  <si>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</si>
  <si>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</si>
  <si>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</si>
  <si>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</si>
  <si>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</si>
  <si>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</si>
  <si>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</si>
  <si>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</si>
  <si>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</si>
  <si>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</si>
  <si>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</si>
  <si>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</si>
  <si>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</si>
  <si>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</si>
  <si>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</si>
  <si>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</si>
  <si>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</si>
  <si>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</si>
  <si>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</si>
  <si>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</si>
  <si>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</si>
  <si>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</si>
  <si>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</si>
  <si>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</si>
  <si>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</si>
  <si>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</si>
  <si>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</si>
  <si>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</si>
  <si>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</si>
  <si>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</si>
  <si>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</si>
  <si>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</si>
  <si>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</si>
  <si>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</si>
  <si>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</si>
  <si>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</si>
  <si>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</si>
  <si>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</si>
  <si>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</si>
  <si>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</si>
  <si>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</si>
  <si>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</si>
  <si>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</si>
  <si>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</si>
  <si>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</si>
  <si>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</si>
  <si>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</si>
  <si>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</si>
  <si>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</si>
  <si>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</si>
  <si>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</si>
  <si>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</si>
  <si>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</si>
  <si>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</si>
  <si>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</si>
  <si>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</si>
  <si>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</si>
  <si>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</si>
  <si>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</si>
  <si>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</si>
  <si>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</si>
  <si>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</si>
  <si>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</si>
  <si>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</si>
  <si>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</si>
  <si>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</si>
  <si>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</si>
  <si>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</si>
  <si>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</si>
  <si>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</si>
  <si>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</si>
  <si>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</si>
  <si>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</si>
  <si>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</si>
  <si>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</si>
  <si>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</si>
  <si>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</si>
  <si>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</si>
  <si>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</si>
  <si>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</si>
  <si>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</si>
  <si>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</si>
  <si>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</si>
  <si>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</si>
  <si>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</si>
  <si>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</si>
  <si>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</si>
  <si>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</si>
  <si>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</si>
  <si>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</si>
  <si>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</si>
  <si>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</si>
  <si>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</si>
  <si>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</si>
  <si>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</si>
  <si>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</si>
  <si>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</si>
  <si>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</si>
  <si>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</si>
  <si>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</si>
  <si>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</si>
  <si>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</si>
  <si>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</si>
  <si>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</si>
  <si>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</si>
  <si>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</si>
  <si>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</si>
  <si>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</si>
  <si>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</si>
  <si>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</si>
  <si>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</si>
  <si>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</si>
  <si>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</si>
  <si>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</si>
  <si>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</si>
  <si>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</si>
  <si>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</si>
  <si>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</si>
  <si>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</si>
  <si>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</si>
  <si>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</si>
  <si>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</si>
  <si>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</si>
  <si>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</si>
  <si>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</si>
  <si>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</si>
  <si>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</si>
  <si>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</si>
  <si>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</si>
  <si>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</si>
  <si>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</si>
  <si>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</si>
  <si>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</si>
  <si>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</si>
  <si>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</si>
  <si>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</si>
  <si>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</si>
  <si>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</si>
  <si>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</si>
  <si>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</si>
  <si>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</si>
  <si>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</si>
  <si>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</si>
  <si>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</si>
  <si>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</si>
  <si>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</si>
  <si>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</si>
  <si>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</si>
  <si>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</si>
  <si>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</si>
  <si>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</si>
  <si>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</si>
  <si>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</si>
  <si>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</si>
  <si>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</si>
  <si>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</si>
  <si>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</si>
  <si>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</si>
  <si>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</si>
  <si>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</si>
  <si>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</si>
  <si>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</si>
  <si>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</si>
  <si>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</si>
  <si>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</si>
  <si>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</si>
  <si>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</si>
  <si>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</si>
  <si>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</si>
  <si>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</si>
  <si>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</si>
  <si>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</si>
  <si>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</si>
  <si>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</si>
  <si>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</si>
  <si>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</si>
  <si>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</si>
  <si>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</si>
  <si>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</si>
  <si>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</si>
  <si>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</si>
  <si>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</si>
  <si>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</si>
  <si>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</si>
  <si>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</si>
  <si>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</si>
  <si>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</si>
  <si>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</si>
  <si>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</si>
  <si>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</si>
  <si>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</si>
  <si>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</si>
  <si>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</si>
  <si>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</si>
  <si>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</si>
  <si>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</si>
  <si>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</si>
  <si>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</si>
  <si>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</si>
  <si>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</si>
  <si>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</si>
  <si>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</si>
  <si>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</si>
  <si>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</si>
  <si>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</si>
  <si>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</si>
  <si>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</si>
  <si>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</si>
  <si>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</si>
  <si>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</si>
  <si>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</si>
  <si>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</si>
  <si>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</si>
  <si>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</si>
  <si>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</si>
  <si>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</si>
  <si>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</si>
  <si>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</si>
  <si>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</si>
  <si>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</si>
  <si>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</si>
  <si>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</si>
  <si>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</si>
  <si>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</si>
  <si>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</si>
  <si>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</si>
  <si>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</si>
  <si>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</si>
  <si>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</si>
  <si>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</si>
  <si>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</si>
  <si>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</si>
  <si>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</si>
  <si>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</si>
  <si>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</si>
  <si>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</si>
  <si>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</si>
  <si>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</si>
  <si>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</si>
  <si>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</si>
  <si>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</si>
  <si>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</si>
  <si>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</si>
  <si>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</si>
  <si>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</si>
  <si>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</si>
  <si>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</si>
  <si>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</si>
  <si>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</si>
  <si>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</si>
  <si>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</si>
  <si>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</si>
  <si>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</si>
  <si>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</si>
  <si>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</si>
  <si>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</si>
  <si>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</si>
  <si>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</si>
  <si>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</si>
  <si>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</si>
  <si>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</si>
  <si>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</si>
  <si>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</si>
  <si>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</si>
  <si>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</si>
  <si>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</si>
  <si>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</si>
  <si>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</si>
  <si>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</si>
  <si>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</si>
  <si>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</si>
  <si>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</si>
  <si>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</si>
  <si>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</si>
  <si>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</si>
  <si>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</si>
  <si>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</si>
  <si>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</si>
  <si>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</si>
  <si>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</si>
  <si>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</si>
  <si>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</si>
  <si>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</si>
  <si>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</si>
  <si>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</si>
  <si>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</si>
  <si>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</si>
  <si>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</si>
  <si>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</si>
  <si>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</si>
  <si>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</si>
  <si>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</si>
  <si>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</si>
  <si>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</si>
  <si>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</si>
  <si>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</si>
  <si>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</si>
  <si>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</si>
  <si>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</si>
  <si>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</si>
  <si>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</si>
  <si>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</si>
  <si>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</si>
  <si>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</si>
  <si>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</si>
  <si>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</si>
  <si>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</si>
  <si>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</si>
  <si>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</si>
  <si>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</si>
  <si>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</si>
  <si>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</si>
  <si>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</si>
  <si>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</si>
  <si>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</si>
  <si>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</si>
  <si>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</si>
  <si>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</si>
  <si>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</si>
  <si>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</si>
  <si>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</si>
  <si>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</si>
  <si>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</si>
  <si>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</si>
  <si>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</si>
  <si>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</si>
  <si>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</si>
  <si>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</si>
  <si>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</si>
  <si>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</si>
  <si>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</si>
  <si>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</si>
  <si>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</si>
  <si>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</si>
  <si>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</si>
  <si>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</si>
  <si>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</si>
  <si>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</si>
  <si>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</si>
  <si>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</si>
  <si>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</si>
  <si>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</si>
  <si>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</si>
  <si>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</si>
  <si>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</si>
  <si>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</si>
  <si>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</si>
  <si>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</si>
  <si>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</si>
  <si>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</si>
  <si>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</si>
  <si>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</si>
  <si>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</si>
  <si>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</si>
  <si>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</si>
  <si>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</si>
  <si>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</si>
  <si>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</si>
  <si>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</si>
  <si>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</si>
  <si>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</si>
  <si>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</si>
  <si>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</si>
  <si>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</si>
  <si>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</si>
  <si>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</si>
  <si>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</si>
  <si>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</si>
  <si>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</si>
  <si>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</si>
  <si>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</si>
  <si>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</si>
  <si>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</si>
  <si>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</si>
  <si>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</si>
  <si>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</si>
  <si>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</si>
  <si>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</si>
  <si>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</si>
  <si>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</si>
  <si>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</si>
  <si>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</si>
  <si>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</si>
  <si>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</si>
  <si>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</si>
  <si>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</si>
  <si>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</si>
  <si>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</si>
  <si>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</si>
  <si>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</si>
  <si>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</si>
  <si>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</si>
  <si>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</si>
  <si>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</si>
  <si>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</si>
  <si>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</si>
  <si>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</si>
  <si>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</si>
  <si>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</si>
  <si>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</si>
  <si>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</si>
  <si>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</si>
  <si>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</si>
  <si>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</si>
  <si>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</si>
  <si>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</si>
  <si>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</si>
  <si>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</si>
  <si>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</si>
  <si>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</si>
  <si>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</si>
  <si>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</si>
  <si>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</si>
  <si>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</si>
  <si>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</si>
  <si>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</si>
  <si>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</si>
  <si>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</si>
  <si>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</si>
  <si>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</si>
  <si>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</si>
  <si>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</si>
  <si>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</si>
  <si>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</si>
  <si>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</si>
  <si>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</si>
  <si>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</si>
  <si>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</si>
  <si>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</si>
  <si>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</si>
  <si>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</si>
  <si>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</si>
  <si>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</si>
  <si>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</si>
  <si>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</si>
  <si>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</si>
  <si>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</si>
  <si>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</si>
  <si>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</si>
  <si>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</si>
  <si>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</si>
  <si>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</si>
  <si>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</si>
  <si>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</si>
  <si>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</si>
  <si>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</si>
  <si>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</si>
  <si>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</si>
  <si>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</si>
  <si>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</si>
  <si>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</si>
  <si>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</si>
  <si>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</si>
  <si>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</si>
  <si>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</si>
  <si>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</si>
  <si>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</si>
  <si>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</si>
  <si>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</si>
  <si>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</si>
  <si>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</si>
  <si>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</si>
  <si>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</si>
  <si>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</si>
  <si>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</si>
  <si>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</si>
  <si>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</si>
  <si>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</si>
  <si>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</si>
  <si>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</si>
  <si>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</si>
  <si>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</si>
  <si>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</si>
  <si>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</si>
  <si>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</si>
  <si>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</si>
  <si>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</si>
  <si>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</si>
  <si>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</si>
  <si>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</si>
  <si>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</si>
  <si>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</si>
  <si>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</si>
  <si>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</si>
  <si>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</si>
  <si>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</si>
  <si>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</si>
  <si>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</si>
  <si>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</si>
  <si>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</si>
  <si>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</si>
  <si>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</si>
  <si>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</si>
  <si>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</si>
  <si>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</si>
  <si>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</si>
  <si>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</si>
  <si>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</si>
  <si>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</si>
  <si>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</si>
  <si>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</si>
  <si>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</si>
  <si>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</si>
  <si>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</si>
  <si>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</si>
  <si>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</si>
  <si>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</si>
  <si>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</si>
  <si>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</si>
  <si>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</si>
  <si>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</si>
  <si>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</si>
  <si>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</si>
  <si>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</si>
  <si>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</si>
  <si>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</si>
  <si>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</si>
  <si>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</si>
  <si>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</si>
  <si>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</si>
  <si>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</si>
  <si>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</si>
  <si>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</si>
  <si>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</si>
  <si>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</si>
  <si>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</si>
  <si>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</si>
  <si>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</si>
  <si>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</si>
  <si>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</si>
  <si>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</si>
  <si>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</si>
  <si>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</si>
  <si>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</si>
  <si>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</si>
  <si>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</si>
  <si>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</si>
  <si>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</si>
  <si>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</si>
  <si>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</si>
  <si>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</si>
  <si>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</si>
  <si>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</si>
  <si>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</si>
  <si>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</si>
  <si>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</si>
  <si>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</si>
  <si>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</si>
  <si>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</si>
  <si>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</si>
  <si>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</si>
  <si>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</si>
  <si>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</si>
  <si>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</si>
  <si>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</si>
  <si>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</si>
  <si>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</si>
  <si>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</si>
  <si>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</si>
  <si>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</si>
  <si>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</si>
  <si>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</si>
  <si>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</si>
  <si>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</si>
  <si>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</si>
  <si>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</si>
  <si>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</si>
  <si>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</si>
  <si>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</si>
  <si>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</si>
  <si>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</si>
  <si>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</si>
  <si>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</si>
  <si>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</si>
  <si>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</si>
  <si>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</si>
  <si>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</si>
  <si>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</si>
  <si>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</si>
  <si>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</si>
  <si>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</si>
  <si>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</si>
  <si>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</si>
  <si>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</si>
  <si>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</si>
  <si>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</si>
  <si>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</si>
  <si>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</si>
  <si>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</si>
  <si>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</si>
  <si>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</si>
  <si>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</si>
  <si>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</si>
  <si>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</si>
  <si>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</si>
  <si>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</si>
  <si>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</si>
  <si>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</si>
  <si>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</si>
  <si>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</si>
  <si>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</si>
  <si>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</si>
  <si>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</si>
  <si>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</si>
  <si>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</si>
  <si>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</si>
  <si>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</si>
  <si>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</si>
  <si>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</si>
  <si>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</si>
  <si>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</si>
  <si>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</si>
  <si>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</si>
  <si>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</si>
  <si>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</si>
  <si>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</si>
  <si>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</si>
  <si>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</si>
  <si>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</si>
  <si>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</si>
  <si>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</si>
  <si>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</si>
  <si>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</si>
  <si>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</si>
  <si>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</si>
  <si>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</si>
  <si>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</si>
  <si>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</si>
  <si>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</si>
  <si>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</si>
  <si>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</si>
  <si>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</si>
  <si>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</si>
  <si>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</si>
  <si>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</si>
  <si>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</si>
  <si>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</si>
  <si>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</si>
  <si>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</si>
  <si>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</si>
  <si>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</si>
  <si>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</si>
  <si>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</si>
  <si>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</si>
  <si>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</si>
  <si>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</si>
  <si>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</si>
  <si>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</si>
  <si>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</si>
  <si>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</si>
  <si>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</si>
  <si>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</si>
  <si>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</si>
  <si>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</si>
  <si>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</si>
  <si>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</si>
  <si>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</si>
  <si>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</si>
  <si>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</si>
  <si>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</si>
  <si>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</si>
  <si>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</si>
  <si>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</si>
  <si>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</si>
  <si>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</si>
  <si>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</si>
  <si>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</si>
  <si>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</si>
  <si>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</si>
  <si>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</si>
  <si>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</si>
  <si>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</si>
  <si>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</si>
  <si>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</si>
  <si>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</si>
  <si>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</si>
  <si>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</si>
  <si>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</si>
  <si>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</si>
  <si>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</si>
  <si>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</si>
  <si>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</si>
  <si>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</si>
  <si>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</si>
  <si>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</si>
  <si>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</si>
  <si>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</si>
  <si>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</si>
  <si>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</si>
  <si>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</si>
  <si>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</si>
  <si>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</si>
  <si>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</si>
  <si>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</si>
  <si>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</si>
  <si>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</si>
  <si>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</si>
  <si>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</si>
  <si>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</si>
  <si>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</si>
  <si>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</si>
  <si>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</si>
  <si>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</si>
  <si>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</si>
  <si>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</si>
  <si>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</si>
  <si>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</si>
  <si>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</si>
  <si>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</si>
  <si>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</si>
  <si>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</si>
  <si>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</si>
  <si>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</si>
  <si>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</si>
  <si>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</si>
  <si>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</si>
  <si>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</si>
  <si>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</si>
  <si>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</si>
  <si>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</si>
  <si>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</si>
  <si>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</si>
  <si>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</si>
  <si>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</si>
  <si>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</si>
  <si>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</si>
  <si>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</si>
  <si>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</si>
  <si>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</si>
  <si>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</si>
  <si>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</si>
  <si>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</si>
  <si>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</si>
  <si>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</si>
  <si>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</si>
  <si>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</si>
  <si>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</si>
  <si>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</si>
  <si>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</si>
  <si>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</si>
  <si>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</si>
  <si>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</si>
  <si>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</si>
  <si>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</si>
  <si>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</si>
  <si>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</si>
  <si>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</si>
  <si>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</si>
  <si>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</si>
  <si>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</si>
  <si>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</si>
  <si>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</si>
  <si>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</si>
  <si>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</si>
  <si>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</si>
  <si>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</si>
  <si>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</si>
  <si>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</si>
  <si>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</si>
  <si>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</si>
  <si>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</si>
  <si>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</si>
  <si>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</si>
  <si>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</si>
  <si>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</si>
  <si>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</si>
  <si>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</si>
  <si>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</si>
  <si>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</si>
  <si>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</si>
  <si>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</si>
  <si>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</si>
  <si>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</si>
  <si>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</si>
  <si>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</si>
  <si>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</si>
  <si>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</si>
  <si>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</si>
  <si>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</si>
  <si>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</si>
  <si>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</si>
  <si>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</si>
  <si>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</si>
  <si>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</si>
  <si>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</si>
  <si>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</si>
  <si>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</si>
  <si>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</si>
  <si>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</si>
  <si>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</si>
  <si>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</si>
  <si>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</si>
  <si>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</si>
  <si>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</si>
  <si>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</si>
  <si>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</si>
  <si>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</si>
  <si>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</si>
  <si>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</si>
  <si>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</si>
  <si>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</si>
  <si>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</si>
  <si>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</si>
  <si>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</si>
  <si>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</si>
  <si>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</si>
  <si>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</si>
  <si>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</si>
  <si>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</si>
  <si>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</si>
  <si>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</si>
  <si>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</si>
  <si>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</si>
  <si>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</si>
  <si>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</si>
  <si>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</si>
  <si>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</si>
  <si>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</si>
  <si>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</si>
  <si>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</si>
  <si>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</si>
  <si>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</si>
  <si>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</si>
  <si>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</si>
  <si>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</si>
  <si>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</si>
  <si>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</si>
  <si>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</si>
  <si>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</si>
  <si>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</si>
  <si>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</si>
  <si>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</si>
  <si>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</si>
  <si>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</si>
  <si>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</si>
  <si>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</si>
  <si>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</si>
  <si>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</si>
  <si>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</si>
  <si>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</si>
  <si>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</si>
  <si>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</si>
  <si>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</si>
  <si>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</si>
  <si>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</si>
  <si>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</si>
  <si>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</si>
  <si>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</si>
  <si>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</si>
  <si>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</si>
  <si>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</si>
  <si>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</si>
  <si>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</si>
  <si>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</si>
  <si>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</si>
  <si>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</si>
  <si>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</si>
  <si>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</si>
  <si>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</si>
  <si>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</si>
  <si>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</si>
  <si>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</si>
  <si>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</si>
  <si>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</si>
  <si>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</si>
  <si>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</si>
  <si>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</si>
  <si>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</si>
  <si>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</si>
  <si>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</si>
  <si>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</si>
  <si>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</si>
  <si>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</si>
  <si>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</si>
  <si>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</si>
  <si>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</si>
  <si>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</si>
  <si>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</si>
  <si>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</si>
  <si>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</si>
  <si>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</si>
  <si>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</si>
  <si>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</si>
  <si>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</si>
  <si>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</si>
  <si>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</si>
  <si>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</si>
  <si>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</si>
  <si>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</si>
  <si>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</si>
  <si>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</si>
  <si>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</si>
  <si>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</si>
  <si>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</si>
  <si>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</si>
  <si>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</si>
  <si>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</si>
  <si>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</si>
  <si>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</si>
  <si>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</si>
  <si>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</si>
  <si>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</si>
  <si>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</si>
  <si>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</si>
  <si>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</si>
  <si>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</si>
  <si>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</si>
  <si>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</si>
  <si>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</si>
  <si>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</si>
  <si>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</si>
  <si>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</si>
  <si>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</si>
  <si>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</si>
  <si>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</si>
  <si>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</si>
  <si>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</si>
  <si>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</si>
  <si>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</si>
  <si>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</si>
  <si>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</si>
  <si>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</si>
  <si>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</si>
  <si>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</si>
  <si>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</si>
  <si>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</si>
  <si>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</si>
  <si>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</si>
  <si>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</si>
  <si>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</si>
  <si>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</si>
  <si>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</si>
  <si>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</si>
  <si>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</si>
  <si>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</si>
  <si>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</si>
  <si>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</si>
  <si>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</si>
  <si>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</si>
  <si>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</si>
  <si>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</si>
  <si>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</si>
  <si>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</si>
  <si>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</si>
  <si>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</si>
  <si>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</si>
  <si>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</si>
  <si>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</si>
  <si>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</si>
  <si>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</si>
  <si>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</si>
  <si>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</si>
  <si>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</si>
  <si>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</si>
  <si>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</si>
  <si>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</si>
  <si>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</si>
  <si>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</si>
  <si>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</si>
  <si>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</si>
  <si>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</si>
  <si>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</si>
  <si>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</si>
  <si>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</si>
  <si>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</si>
  <si>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</si>
  <si>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</si>
  <si>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</si>
  <si>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</si>
  <si>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</si>
  <si>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</si>
  <si>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</si>
  <si>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</si>
  <si>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</si>
  <si>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</si>
  <si>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</si>
  <si>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</si>
  <si>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</si>
  <si>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</si>
  <si>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</si>
  <si>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</si>
  <si>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</si>
  <si>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</si>
  <si>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</si>
  <si>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</si>
  <si>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</si>
  <si>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</si>
  <si>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</si>
  <si>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</si>
  <si>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</si>
  <si>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</si>
  <si>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</si>
  <si>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</si>
  <si>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</si>
  <si>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</si>
  <si>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</si>
  <si>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</si>
  <si>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</si>
  <si>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</si>
  <si>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</si>
  <si>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</si>
  <si>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</si>
  <si>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</si>
  <si>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</si>
  <si>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</si>
  <si>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</si>
  <si>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</si>
  <si>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</si>
  <si>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</si>
  <si>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</si>
  <si>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</si>
  <si>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</si>
  <si>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</si>
  <si>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</si>
  <si>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</si>
  <si>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</si>
  <si>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</si>
  <si>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</si>
  <si>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</si>
  <si>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</si>
  <si>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</si>
  <si>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</si>
  <si>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</si>
  <si>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</si>
  <si>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</si>
  <si>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</si>
  <si>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</si>
  <si>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</si>
  <si>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</si>
  <si>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</si>
  <si>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</si>
  <si>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</si>
  <si>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</si>
  <si>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</si>
  <si>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</si>
  <si>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</si>
  <si>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</si>
  <si>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</si>
  <si>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</si>
  <si>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</si>
  <si>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</si>
  <si>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</si>
  <si>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</si>
  <si>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</si>
  <si>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</si>
  <si>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</si>
  <si>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</si>
  <si>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</si>
  <si>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</si>
  <si>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</si>
  <si>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</si>
  <si>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</si>
  <si>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</si>
  <si>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</si>
  <si>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</si>
  <si>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</si>
  <si>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</si>
  <si>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</si>
  <si>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</si>
  <si>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</si>
  <si>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</si>
  <si>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</si>
  <si>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</si>
  <si>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</si>
  <si>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</si>
  <si>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</si>
  <si>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</si>
  <si>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</si>
  <si>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</si>
  <si>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</si>
  <si>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</si>
  <si>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</si>
  <si>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</si>
  <si>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</si>
  <si>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</si>
  <si>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</si>
  <si>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</si>
  <si>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</si>
  <si>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</si>
  <si>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</si>
  <si>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</si>
  <si>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</si>
  <si>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</si>
  <si>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</si>
  <si>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</si>
  <si>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</si>
  <si>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</si>
  <si>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</si>
  <si>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</si>
  <si>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</si>
  <si>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</si>
  <si>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</si>
  <si>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</si>
  <si>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</si>
  <si>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</si>
  <si>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</si>
  <si>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</si>
  <si>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</si>
  <si>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</si>
  <si>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</si>
  <si>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</si>
  <si>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</si>
  <si>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</si>
  <si>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</si>
  <si>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</si>
  <si>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</si>
  <si>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</si>
  <si>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</si>
  <si>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</si>
  <si>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</si>
  <si>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</si>
  <si>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</si>
  <si>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</si>
  <si>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</si>
  <si>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</si>
  <si>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</si>
  <si>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</si>
  <si>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</si>
  <si>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</si>
  <si>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</si>
  <si>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</si>
  <si>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</si>
  <si>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</si>
  <si>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</si>
  <si>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</si>
  <si>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</si>
  <si>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</si>
  <si>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</si>
  <si>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</si>
  <si>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</si>
  <si>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</si>
  <si>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</si>
  <si>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</si>
  <si>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</si>
  <si>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</si>
  <si>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</si>
  <si>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</si>
  <si>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</si>
  <si>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</si>
  <si>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</si>
  <si>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</si>
  <si>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</si>
  <si>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</si>
  <si>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</si>
  <si>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</si>
  <si>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</si>
  <si>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</si>
  <si>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</si>
  <si>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</si>
  <si>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</si>
  <si>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</si>
  <si>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</si>
  <si>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</si>
  <si>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</si>
  <si>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</si>
  <si>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</si>
  <si>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</si>
  <si>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</si>
  <si>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</si>
  <si>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</si>
  <si>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</si>
  <si>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</si>
  <si>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</si>
  <si>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</si>
  <si>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</si>
  <si>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</si>
  <si>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</si>
  <si>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</si>
  <si>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</si>
  <si>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</si>
  <si>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</si>
  <si>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</si>
  <si>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</si>
  <si>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</si>
  <si>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</si>
  <si>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</si>
  <si>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</si>
  <si>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</si>
  <si>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</si>
  <si>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</si>
  <si>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</si>
  <si>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</si>
  <si>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</si>
  <si>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</si>
  <si>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</si>
  <si>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</si>
  <si>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</si>
  <si>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</si>
  <si>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</si>
  <si>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</si>
  <si>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</si>
  <si>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</si>
  <si>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</si>
  <si>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</si>
  <si>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</si>
  <si>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</si>
  <si>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</si>
  <si>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</si>
  <si>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</si>
  <si>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</si>
  <si>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</si>
  <si>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</si>
  <si>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</si>
  <si>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</si>
  <si>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</si>
  <si>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</si>
  <si>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</si>
  <si>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</si>
  <si>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</si>
  <si>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</si>
  <si>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</si>
  <si>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</si>
  <si>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</si>
  <si>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</si>
  <si>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</si>
  <si>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</si>
  <si>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</si>
  <si>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</si>
  <si>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</si>
  <si>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</si>
  <si>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</si>
  <si>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</si>
  <si>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</si>
  <si>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</si>
  <si>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</si>
  <si>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</si>
  <si>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</si>
  <si>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</si>
  <si>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</si>
  <si>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</si>
  <si>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</si>
  <si>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</si>
  <si>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</si>
  <si>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</si>
  <si>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</si>
  <si>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</si>
  <si>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</si>
  <si>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</si>
  <si>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</si>
  <si>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</si>
  <si>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</si>
  <si>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</si>
  <si>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</si>
  <si>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</si>
  <si>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</si>
  <si>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</si>
  <si>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</si>
  <si>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</si>
  <si>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</si>
  <si>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</si>
  <si>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</si>
  <si>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</si>
  <si>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</si>
  <si>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</si>
  <si>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</si>
  <si>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</si>
  <si>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</si>
  <si>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</si>
  <si>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</si>
  <si>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</si>
  <si>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</si>
  <si>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</si>
  <si>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</si>
  <si>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</si>
  <si>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</si>
  <si>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</si>
  <si>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</si>
  <si>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</si>
  <si>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</si>
  <si>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</si>
  <si>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</si>
  <si>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</si>
  <si>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</si>
  <si>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</si>
  <si>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</si>
  <si>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</si>
  <si>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</si>
  <si>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</si>
  <si>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</si>
  <si>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</si>
  <si>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</si>
  <si>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</si>
  <si>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</si>
  <si>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</si>
  <si>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</si>
  <si>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</si>
  <si>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</si>
  <si>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</si>
  <si>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</si>
  <si>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</si>
  <si>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</si>
  <si>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</si>
  <si>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</si>
  <si>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</si>
  <si>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</si>
  <si>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</si>
  <si>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</si>
  <si>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</si>
  <si>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</si>
  <si>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</si>
  <si>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</si>
  <si>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</si>
  <si>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</si>
  <si>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</si>
  <si>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</si>
  <si>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</si>
  <si>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</si>
  <si>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</si>
  <si>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</si>
  <si>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</si>
  <si>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</si>
  <si>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</si>
  <si>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</si>
  <si>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</si>
  <si>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</si>
  <si>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</si>
  <si>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</si>
  <si>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</si>
  <si>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</si>
  <si>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</si>
  <si>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</si>
  <si>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</si>
  <si>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</si>
  <si>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</si>
  <si>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</si>
  <si>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</si>
  <si>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</si>
  <si>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</si>
  <si>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</si>
  <si>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</si>
  <si>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</si>
  <si>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</si>
  <si>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</si>
  <si>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</si>
  <si>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</si>
  <si>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</si>
  <si>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</si>
  <si>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</si>
  <si>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</si>
  <si>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</si>
  <si>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</si>
  <si>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</si>
  <si>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</si>
  <si>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</si>
  <si>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</si>
  <si>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</si>
  <si>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</si>
  <si>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</si>
  <si>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</si>
  <si>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</si>
  <si>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</si>
  <si>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</si>
  <si>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</si>
  <si>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</si>
  <si>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</si>
  <si>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</si>
  <si>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</si>
  <si>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</si>
  <si>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</si>
  <si>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</si>
  <si>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</si>
  <si>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</si>
  <si>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</si>
  <si>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</si>
  <si>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</si>
  <si>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</si>
  <si>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</si>
  <si>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</si>
  <si>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</si>
  <si>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</si>
  <si>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</si>
  <si>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</si>
  <si>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</si>
  <si>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</si>
  <si>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</si>
  <si>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</si>
  <si>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</si>
  <si>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</si>
  <si>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</si>
  <si>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</si>
  <si>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</si>
  <si>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</si>
  <si>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</si>
  <si>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</si>
  <si>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</si>
  <si>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</si>
  <si>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</si>
  <si>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</si>
  <si>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</si>
  <si>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</si>
  <si>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</si>
  <si>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</si>
  <si>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</si>
  <si>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</si>
  <si>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</si>
  <si>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</si>
  <si>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</si>
  <si>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</si>
  <si>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</si>
  <si>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</si>
  <si>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</si>
  <si>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</si>
  <si>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</si>
  <si>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</si>
  <si>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</si>
  <si>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</si>
  <si>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</si>
  <si>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</si>
  <si>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</si>
  <si>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</si>
  <si>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</si>
  <si>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</si>
  <si>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</si>
  <si>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</si>
  <si>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</si>
  <si>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</si>
  <si>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</si>
  <si>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</si>
  <si>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</si>
  <si>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</si>
  <si>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</si>
  <si>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</si>
  <si>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</si>
  <si>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</si>
  <si>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</si>
  <si>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</si>
  <si>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</si>
  <si>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</si>
  <si>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</si>
  <si>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</si>
  <si>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</si>
  <si>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</si>
  <si>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</si>
  <si>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</si>
  <si>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</si>
  <si>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</si>
  <si>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</si>
  <si>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</si>
  <si>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</si>
  <si>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</si>
  <si>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</si>
  <si>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</si>
  <si>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</si>
  <si>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</si>
  <si>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</si>
  <si>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</si>
  <si>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</si>
  <si>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</si>
  <si>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</si>
  <si>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</si>
  <si>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</si>
  <si>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</si>
  <si>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</si>
  <si>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</si>
  <si>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</si>
  <si>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</si>
  <si>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</si>
  <si>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</si>
  <si>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</si>
  <si>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</si>
  <si>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</si>
  <si>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</si>
  <si>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</si>
  <si>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</si>
  <si>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</si>
  <si>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</si>
  <si>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</si>
  <si>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</si>
  <si>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</si>
  <si>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</si>
  <si>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</si>
  <si>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</si>
  <si>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</si>
  <si>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</si>
  <si>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</si>
  <si>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</si>
  <si>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</si>
  <si>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</si>
  <si>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</si>
  <si>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</si>
  <si>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</si>
  <si>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</si>
  <si>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</si>
  <si>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</si>
  <si>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</si>
  <si>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</si>
  <si>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</si>
  <si>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</si>
  <si>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</si>
  <si>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</si>
  <si>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</si>
  <si>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</si>
  <si>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</si>
  <si>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</si>
  <si>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</si>
  <si>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</si>
  <si>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</si>
  <si>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</si>
  <si>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</si>
  <si>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</si>
  <si>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</si>
  <si>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</si>
  <si>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</si>
  <si>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</si>
  <si>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</si>
  <si>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</si>
  <si>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</si>
  <si>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</si>
  <si>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</si>
  <si>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</si>
  <si>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</si>
  <si>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</si>
  <si>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</si>
  <si>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</si>
  <si>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</si>
  <si>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</si>
  <si>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</si>
  <si>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</si>
  <si>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</si>
  <si>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</si>
  <si>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</si>
  <si>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</si>
  <si>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</si>
  <si>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</si>
  <si>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</si>
  <si>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</si>
  <si>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</si>
  <si>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</si>
  <si>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</si>
  <si>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</si>
  <si>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</si>
  <si>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</si>
  <si>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</si>
  <si>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</si>
  <si>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</si>
  <si>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</si>
  <si>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</si>
  <si>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</si>
  <si>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</si>
  <si>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</si>
  <si>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</si>
  <si>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</si>
  <si>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</si>
  <si>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</si>
  <si>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</si>
  <si>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</si>
  <si>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</si>
  <si>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</si>
  <si>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</si>
  <si>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</si>
  <si>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</si>
  <si>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</si>
  <si>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</si>
  <si>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</si>
  <si>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</si>
  <si>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</si>
  <si>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</si>
  <si>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</si>
  <si>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</si>
  <si>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</si>
  <si>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</si>
  <si>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</si>
  <si>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</si>
  <si>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</si>
  <si>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</si>
  <si>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</si>
  <si>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</si>
  <si>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</si>
  <si>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</si>
  <si>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</si>
  <si>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</si>
  <si>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</si>
  <si>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</si>
  <si>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</si>
  <si>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</si>
  <si>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</si>
  <si>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</si>
  <si>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</si>
  <si>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</si>
  <si>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</si>
  <si>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</si>
  <si>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</si>
  <si>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</si>
  <si>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</si>
  <si>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</si>
  <si>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</si>
  <si>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</si>
  <si>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</si>
  <si>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</si>
  <si>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</si>
  <si>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</si>
  <si>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</si>
  <si>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</si>
  <si>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</si>
  <si>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</si>
  <si>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</si>
  <si>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</si>
  <si>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</si>
  <si>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</si>
  <si>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</si>
  <si>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</si>
  <si>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</si>
  <si>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</si>
  <si>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</si>
  <si>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</si>
  <si>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</si>
  <si>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</si>
  <si>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</si>
  <si>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</si>
  <si>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</si>
  <si>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</si>
  <si>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</si>
  <si>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</si>
  <si>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</si>
  <si>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</si>
  <si>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</si>
  <si>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</si>
  <si>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</si>
  <si>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</si>
  <si>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</si>
  <si>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</si>
  <si>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</si>
  <si>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</si>
  <si>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</si>
  <si>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</si>
  <si>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</si>
  <si>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</si>
  <si>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</si>
  <si>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</si>
  <si>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</si>
  <si>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</si>
  <si>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</si>
  <si>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</si>
  <si>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</si>
  <si>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</si>
  <si>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</si>
  <si>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</si>
  <si>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</si>
  <si>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</si>
  <si>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</si>
  <si>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</si>
  <si>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</si>
  <si>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</si>
  <si>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</si>
  <si>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</si>
  <si>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</si>
  <si>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</si>
  <si>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</si>
  <si>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</si>
  <si>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</si>
  <si>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</si>
  <si>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</si>
  <si>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</si>
  <si>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</si>
  <si>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</si>
  <si>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</si>
  <si>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</si>
  <si>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</si>
  <si>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</si>
  <si>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</si>
  <si>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</si>
  <si>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</si>
  <si>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</si>
  <si>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</si>
  <si>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</si>
  <si>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</si>
  <si>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</si>
  <si>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</si>
  <si>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</si>
  <si>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</si>
  <si>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</si>
  <si>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</si>
  <si>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</si>
  <si>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</si>
  <si>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</si>
  <si>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</si>
  <si>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</si>
  <si>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</si>
  <si>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</si>
  <si>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</si>
  <si>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</si>
  <si>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</si>
  <si>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</si>
  <si>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</si>
  <si>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</si>
  <si>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</si>
  <si>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</si>
  <si>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</si>
  <si>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</si>
  <si>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</si>
  <si>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</si>
  <si>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</si>
  <si>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</si>
  <si>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</si>
  <si>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</si>
  <si>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</si>
  <si>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</si>
  <si>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</si>
  <si>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</si>
  <si>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</si>
  <si>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</si>
  <si>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</si>
  <si>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</si>
  <si>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</si>
  <si>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</si>
  <si>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</si>
  <si>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</si>
  <si>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</si>
  <si>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</si>
  <si>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</si>
  <si>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</si>
  <si>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</si>
  <si>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</si>
  <si>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</si>
  <si>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</si>
  <si>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</si>
  <si>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</si>
  <si>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</si>
  <si>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</si>
  <si>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</si>
  <si>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</si>
  <si>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</si>
  <si>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</si>
  <si>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</si>
  <si>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</si>
  <si>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</si>
  <si>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</si>
  <si>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</si>
  <si>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</si>
  <si>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</si>
  <si>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</si>
  <si>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</si>
  <si>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</si>
  <si>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</si>
  <si>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</si>
  <si>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</si>
  <si>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</si>
  <si>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</si>
  <si>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</si>
  <si>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</si>
  <si>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</si>
  <si>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</si>
  <si>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</si>
  <si>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</si>
  <si>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</si>
  <si>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</si>
  <si>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</si>
  <si>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</si>
  <si>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</si>
  <si>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</si>
  <si>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</si>
  <si>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</si>
  <si>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</si>
  <si>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</si>
  <si>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</si>
  <si>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</si>
  <si>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</si>
  <si>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</si>
  <si>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</si>
  <si>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</si>
  <si>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</si>
  <si>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</si>
  <si>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</si>
  <si>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</si>
  <si>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</si>
  <si>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</si>
  <si>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</si>
  <si>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</si>
  <si>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</si>
  <si>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</si>
  <si>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</si>
  <si>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</si>
  <si>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</si>
  <si>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</si>
  <si>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</si>
  <si>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</si>
  <si>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</si>
  <si>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</si>
  <si>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</si>
  <si>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</si>
  <si>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</si>
  <si>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</si>
  <si>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</si>
  <si>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</si>
  <si>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</si>
  <si>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</si>
  <si>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</si>
  <si>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</si>
  <si>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</si>
  <si>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</si>
  <si>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</si>
  <si>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</si>
  <si>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</si>
  <si>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</si>
  <si>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</si>
  <si>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</si>
  <si>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</si>
  <si>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</si>
  <si>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</si>
  <si>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</si>
  <si>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</si>
  <si>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</si>
  <si>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</si>
  <si>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</si>
  <si>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</si>
  <si>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</si>
  <si>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</si>
  <si>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</si>
  <si>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</si>
  <si>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</si>
  <si>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</si>
  <si>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</si>
  <si>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</si>
  <si>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</si>
  <si>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</si>
  <si>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</si>
  <si>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</si>
  <si>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</si>
  <si>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</si>
  <si>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</si>
  <si>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</si>
  <si>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</si>
  <si>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</si>
  <si>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</si>
  <si>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</si>
  <si>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</si>
  <si>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</si>
  <si>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</si>
  <si>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</si>
  <si>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</si>
  <si>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</si>
  <si>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</si>
  <si>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</si>
  <si>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</si>
  <si>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</si>
  <si>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</si>
  <si>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</si>
  <si>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</si>
  <si>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</si>
  <si>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</si>
  <si>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</si>
  <si>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</si>
  <si>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</si>
  <si>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</si>
  <si>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</si>
  <si>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</si>
  <si>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</si>
  <si>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</si>
  <si>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</si>
  <si>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</si>
  <si>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</si>
  <si>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</si>
  <si>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</si>
  <si>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</si>
  <si>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</si>
  <si>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</si>
  <si>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</si>
  <si>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</si>
  <si>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</si>
  <si>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</si>
  <si>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</si>
  <si>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</si>
  <si>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</si>
  <si>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</si>
  <si>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</si>
  <si>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</si>
  <si>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</si>
  <si>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</si>
  <si>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</si>
  <si>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</si>
  <si>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</si>
  <si>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</si>
  <si>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</si>
  <si>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</si>
  <si>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</si>
  <si>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</si>
  <si>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</si>
  <si>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</si>
  <si>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</si>
  <si>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</si>
  <si>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</si>
  <si>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</si>
  <si>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</si>
  <si>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</si>
  <si>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</si>
  <si>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</si>
  <si>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</si>
  <si>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</si>
  <si>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</si>
  <si>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</si>
  <si>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</si>
  <si>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</si>
  <si>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</si>
  <si>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</si>
  <si>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</si>
  <si>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</si>
  <si>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</si>
  <si>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</si>
  <si>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</si>
  <si>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</si>
  <si>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</si>
  <si>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</si>
  <si>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</si>
  <si>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</si>
  <si>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</si>
  <si>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</si>
  <si>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</si>
  <si>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</si>
  <si>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</si>
  <si>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</si>
  <si>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</si>
  <si>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</si>
  <si>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</si>
  <si>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</si>
  <si>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</si>
  <si>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</si>
  <si>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</si>
  <si>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</si>
  <si>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</si>
  <si>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</si>
  <si>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</si>
  <si>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</si>
  <si>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</si>
  <si>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</si>
  <si>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</si>
  <si>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</si>
  <si>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</si>
  <si>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</si>
  <si>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</si>
  <si>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</si>
  <si>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</si>
  <si>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</si>
  <si>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</si>
  <si>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</si>
  <si>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</si>
  <si>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</si>
  <si>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</si>
  <si>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</si>
  <si>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</si>
  <si>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</si>
  <si>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</si>
  <si>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</si>
  <si>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</si>
  <si>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</si>
  <si>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</si>
  <si>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</si>
  <si>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</si>
  <si>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</si>
  <si>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</si>
  <si>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</si>
  <si>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</si>
  <si>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</si>
  <si>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</si>
  <si>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</si>
  <si>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</si>
  <si>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</si>
  <si>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</si>
  <si>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</si>
  <si>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</si>
  <si>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</si>
  <si>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</si>
  <si>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</si>
  <si>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</si>
  <si>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</si>
  <si>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</si>
  <si>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</si>
  <si>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</si>
  <si>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</si>
  <si>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</si>
  <si>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</si>
  <si>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</si>
  <si>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</si>
  <si>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</si>
  <si>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</si>
  <si>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</si>
  <si>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</si>
  <si>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</si>
  <si>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</si>
  <si>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</si>
  <si>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</si>
  <si>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</si>
  <si>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</si>
  <si>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</si>
  <si>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</si>
  <si>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</si>
  <si>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</si>
  <si>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</si>
  <si>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</si>
  <si>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</si>
  <si>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</si>
  <si>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</si>
  <si>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</si>
  <si>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</si>
  <si>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</si>
  <si>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</si>
  <si>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</si>
  <si>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</si>
  <si>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</si>
  <si>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</si>
  <si>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</si>
  <si>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</si>
  <si>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</si>
  <si>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</si>
  <si>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</si>
  <si>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</si>
  <si>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</si>
  <si>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</si>
  <si>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</si>
  <si>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</si>
  <si>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</si>
  <si>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</si>
  <si>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</si>
  <si>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</si>
  <si>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</si>
  <si>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</si>
  <si>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</si>
  <si>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</si>
  <si>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</si>
  <si>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</si>
  <si>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</si>
  <si>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</si>
  <si>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</si>
  <si>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</si>
  <si>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</si>
  <si>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</si>
  <si>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</si>
  <si>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</si>
  <si>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</si>
  <si>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</si>
  <si>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</si>
  <si>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</si>
  <si>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</si>
  <si>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</si>
  <si>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</si>
  <si>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</si>
  <si>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</si>
  <si>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</si>
  <si>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</si>
  <si>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</si>
  <si>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</si>
  <si>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</si>
  <si>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</si>
  <si>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</si>
  <si>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</si>
  <si>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</si>
  <si>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</si>
  <si>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</si>
  <si>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</si>
  <si>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</si>
  <si>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</si>
  <si>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</si>
  <si>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</si>
  <si>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</si>
  <si>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</si>
  <si>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</si>
  <si>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</si>
  <si>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</si>
  <si>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</si>
  <si>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</si>
  <si>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</si>
  <si>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</si>
  <si>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</si>
  <si>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</si>
  <si>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</si>
  <si>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</si>
  <si>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</si>
  <si>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</si>
  <si>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</si>
  <si>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</si>
  <si>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</si>
  <si>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</si>
  <si>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</si>
  <si>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</si>
  <si>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</si>
  <si>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</si>
  <si>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</si>
  <si>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</si>
  <si>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</si>
  <si>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</si>
  <si>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</si>
  <si>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</si>
  <si>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</si>
  <si>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</si>
  <si>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</si>
  <si>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</si>
  <si>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</si>
  <si>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</si>
  <si>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</si>
  <si>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</si>
  <si>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</si>
  <si>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</si>
  <si>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</si>
  <si>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</si>
  <si>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</si>
  <si>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</si>
  <si>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</si>
  <si>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</si>
  <si>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</si>
  <si>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</si>
  <si>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</si>
  <si>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</si>
  <si>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</si>
  <si>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</si>
  <si>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</si>
  <si>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</si>
  <si>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</si>
  <si>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</si>
  <si>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</si>
  <si>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</si>
  <si>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</si>
  <si>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</si>
  <si>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</si>
  <si>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</si>
  <si>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</si>
  <si>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</si>
  <si>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</si>
  <si>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</si>
  <si>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</si>
  <si>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</si>
  <si>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</si>
  <si>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</si>
  <si>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</si>
  <si>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</si>
  <si>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</si>
  <si>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</si>
  <si>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</si>
  <si>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</si>
  <si>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</si>
  <si>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</si>
  <si>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</si>
  <si>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</si>
  <si>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</si>
  <si>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</si>
  <si>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</si>
  <si>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</si>
  <si>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</si>
  <si>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</si>
  <si>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</si>
  <si>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</si>
  <si>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</si>
  <si>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</si>
  <si>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</si>
  <si>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</si>
  <si>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</si>
  <si>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</si>
  <si>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</si>
  <si>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</si>
  <si>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</si>
  <si>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</si>
  <si>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</si>
  <si>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</si>
  <si>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</si>
  <si>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</si>
  <si>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</si>
  <si>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</si>
  <si>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</si>
  <si>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</si>
  <si>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</si>
  <si>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</si>
  <si>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</si>
  <si>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</si>
  <si>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</si>
  <si>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</si>
  <si>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</si>
  <si>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</si>
  <si>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</si>
  <si>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</si>
  <si>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</si>
  <si>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</si>
  <si>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</si>
  <si>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</si>
  <si>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</si>
  <si>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</si>
  <si>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</si>
  <si>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</si>
  <si>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</si>
  <si>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</si>
  <si>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</si>
  <si>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</si>
  <si>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</si>
  <si>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</si>
  <si>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</si>
  <si>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</si>
  <si>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</si>
  <si>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</si>
  <si>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</si>
  <si>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</si>
  <si>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</si>
  <si>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</si>
  <si>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</si>
  <si>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</si>
  <si>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</si>
  <si>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</si>
  <si>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</si>
  <si>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</si>
  <si>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</si>
  <si>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</si>
  <si>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</si>
  <si>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</si>
  <si>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</si>
  <si>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</si>
  <si>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</si>
  <si>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</si>
  <si>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</si>
  <si>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</si>
  <si>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</si>
  <si>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</si>
  <si>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</si>
  <si>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</si>
  <si>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</si>
  <si>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</si>
  <si>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</si>
  <si>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</si>
  <si>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</si>
  <si>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</si>
  <si>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</si>
  <si>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</si>
  <si>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</si>
  <si>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</si>
  <si>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</si>
  <si>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</si>
  <si>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</si>
  <si>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</si>
  <si>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</si>
  <si>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</si>
  <si>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</si>
  <si>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</si>
  <si>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</si>
  <si>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</si>
  <si>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</si>
  <si>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</si>
  <si>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</si>
  <si>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</si>
  <si>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</si>
  <si>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</si>
  <si>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</si>
  <si>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</si>
  <si>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</si>
  <si>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</si>
  <si>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</si>
  <si>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</si>
  <si>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</si>
  <si>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</si>
  <si>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</si>
  <si>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</si>
  <si>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</si>
  <si>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</si>
  <si>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</si>
  <si>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</si>
  <si>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</si>
  <si>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</si>
  <si>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</si>
  <si>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</si>
  <si>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</si>
  <si>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</si>
  <si>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</si>
  <si>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</si>
  <si>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</si>
  <si>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</si>
  <si>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</si>
  <si>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</si>
  <si>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</si>
  <si>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</si>
  <si>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</si>
  <si>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</si>
  <si>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</si>
  <si>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</si>
  <si>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</si>
  <si>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</si>
  <si>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</si>
  <si>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</si>
  <si>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</si>
  <si>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</si>
  <si>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</si>
  <si>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</si>
  <si>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</si>
  <si>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</si>
  <si>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</si>
  <si>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</si>
  <si>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</si>
  <si>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</si>
  <si>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</si>
  <si>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</si>
  <si>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</si>
  <si>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</si>
  <si>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</si>
  <si>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</si>
  <si>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</si>
  <si>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</si>
  <si>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</si>
  <si>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</si>
  <si>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</si>
  <si>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</si>
  <si>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</si>
  <si>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</si>
  <si>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</si>
  <si>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</si>
  <si>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</si>
  <si>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</si>
  <si>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</si>
  <si>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</si>
  <si>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</si>
  <si>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</si>
  <si>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</si>
  <si>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</si>
  <si>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</si>
  <si>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</si>
  <si>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</si>
  <si>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</si>
  <si>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</si>
  <si>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</si>
  <si>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</si>
  <si>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</si>
  <si>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</si>
  <si>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</si>
  <si>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</si>
  <si>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</si>
  <si>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</si>
  <si>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</si>
  <si>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</si>
  <si>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</si>
  <si>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</si>
  <si>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</si>
  <si>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</si>
  <si>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</si>
  <si>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</si>
  <si>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</si>
  <si>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</si>
  <si>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</si>
  <si>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</si>
  <si>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</si>
  <si>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</si>
  <si>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</si>
  <si>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</si>
  <si>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</si>
  <si>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</si>
  <si>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</si>
  <si>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</si>
  <si>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</si>
  <si>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</si>
  <si>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</si>
  <si>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</si>
  <si>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</si>
  <si>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</si>
  <si>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</si>
  <si>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</si>
  <si>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</si>
  <si>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</si>
  <si>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</si>
  <si>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</si>
  <si>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</si>
  <si>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</si>
  <si>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</si>
  <si>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</si>
  <si>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</si>
  <si>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</si>
  <si>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</si>
  <si>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</si>
  <si>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</si>
  <si>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</si>
  <si>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</si>
  <si>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</si>
  <si>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</si>
  <si>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</si>
  <si>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</si>
  <si>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</si>
  <si>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</si>
  <si>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</si>
  <si>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</si>
  <si>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</si>
  <si>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</si>
  <si>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</si>
  <si>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</si>
  <si>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</si>
  <si>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</si>
  <si>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</si>
  <si>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</si>
  <si>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</si>
  <si>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</si>
  <si>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</si>
  <si>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</si>
  <si>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</si>
  <si>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</si>
  <si>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</si>
  <si>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</si>
  <si>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</si>
  <si>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</si>
  <si>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</si>
  <si>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</si>
  <si>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</si>
  <si>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</si>
  <si>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</si>
  <si>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</si>
  <si>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</si>
  <si>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</si>
  <si>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</si>
  <si>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</si>
  <si>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</si>
  <si>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</si>
  <si>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</si>
  <si>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</si>
  <si>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</si>
  <si>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</si>
  <si>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</si>
  <si>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</si>
  <si>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</si>
  <si>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</si>
  <si>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</si>
  <si>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</si>
  <si>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</si>
  <si>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</si>
  <si>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</si>
  <si>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</si>
  <si>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</si>
  <si>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</si>
  <si>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</si>
  <si>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</si>
  <si>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</si>
  <si>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</si>
  <si>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</si>
  <si>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</si>
  <si>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</si>
  <si>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</si>
  <si>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</si>
  <si>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</si>
  <si>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</si>
  <si>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</si>
  <si>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</si>
  <si>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</si>
  <si>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</si>
  <si>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</si>
  <si>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</si>
  <si>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</si>
  <si>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</si>
  <si>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</si>
  <si>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</si>
  <si>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</si>
  <si>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</si>
  <si>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</si>
  <si>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</si>
  <si>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</si>
  <si>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</si>
  <si>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</si>
  <si>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</si>
  <si>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</si>
  <si>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</si>
  <si>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</si>
  <si>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</si>
  <si>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</si>
  <si>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</si>
  <si>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</si>
  <si>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</si>
  <si>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</si>
  <si>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</si>
  <si>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</si>
  <si>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</si>
  <si>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</si>
  <si>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</si>
  <si>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</si>
  <si>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</si>
  <si>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</si>
  <si>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</si>
  <si>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</si>
  <si>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</si>
  <si>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</si>
  <si>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</si>
  <si>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</si>
  <si>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</si>
  <si>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</si>
  <si>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</si>
  <si>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</si>
  <si>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</si>
  <si>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</si>
  <si>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</si>
  <si>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</si>
  <si>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</si>
  <si>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</si>
  <si>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</si>
  <si>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</si>
  <si>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</si>
  <si>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</si>
  <si>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</si>
  <si>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</si>
  <si>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</si>
  <si>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</si>
  <si>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</si>
  <si>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</si>
  <si>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</si>
  <si>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</si>
  <si>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</si>
  <si>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</si>
  <si>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</si>
  <si>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</si>
  <si>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</si>
  <si>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</si>
  <si>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</si>
  <si>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</si>
  <si>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</si>
  <si>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</si>
  <si>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</si>
  <si>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</si>
  <si>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</si>
  <si>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</si>
  <si>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</si>
  <si>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</si>
  <si>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</si>
  <si>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</si>
  <si>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</si>
  <si>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</si>
  <si>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</si>
  <si>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</si>
  <si>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</si>
  <si>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</si>
  <si>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</si>
  <si>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</si>
  <si>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</si>
  <si>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</si>
  <si>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</si>
  <si>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</si>
  <si>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</si>
  <si>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</si>
  <si>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</si>
  <si>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</si>
  <si>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</si>
  <si>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</si>
  <si>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</si>
  <si>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</si>
  <si>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</si>
  <si>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</si>
  <si>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</si>
  <si>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</si>
  <si>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</si>
  <si>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</si>
  <si>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</si>
  <si>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</si>
  <si>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</si>
  <si>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</si>
  <si>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</si>
  <si>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</si>
  <si>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</si>
  <si>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</si>
  <si>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</si>
  <si>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</si>
  <si>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</si>
  <si>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</si>
  <si>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</si>
  <si>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</si>
  <si>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</si>
  <si>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</si>
  <si>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</si>
  <si>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</si>
  <si>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</si>
  <si>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</si>
  <si>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</si>
  <si>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</si>
  <si>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</si>
  <si>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</si>
  <si>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</si>
  <si>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</si>
  <si>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</si>
  <si>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</si>
  <si>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</si>
  <si>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</si>
  <si>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</si>
  <si>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</si>
  <si>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</si>
  <si>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</si>
  <si>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</si>
  <si>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</si>
  <si>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</si>
  <si>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</si>
  <si>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</si>
  <si>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</si>
  <si>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</si>
  <si>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</si>
  <si>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</si>
  <si>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</si>
  <si>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</si>
  <si>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</si>
  <si>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</si>
  <si>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</si>
  <si>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</si>
  <si>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</si>
  <si>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</si>
  <si>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</si>
  <si>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</si>
  <si>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</si>
  <si>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</si>
  <si>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</si>
  <si>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</si>
  <si>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</si>
  <si>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</si>
  <si>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</si>
  <si>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</si>
  <si>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</si>
  <si>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</si>
  <si>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</si>
  <si>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</si>
  <si>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</si>
  <si>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</si>
  <si>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</si>
  <si>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</si>
  <si>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</si>
  <si>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</si>
  <si>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</si>
  <si>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</si>
  <si>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</si>
  <si>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</si>
  <si>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</si>
  <si>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</si>
  <si>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</si>
  <si>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</si>
  <si>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</si>
  <si>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</si>
  <si>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</si>
  <si>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</si>
  <si>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</si>
  <si>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</si>
  <si>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</si>
  <si>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</si>
  <si>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</si>
  <si>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</si>
  <si>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</si>
  <si>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</si>
  <si>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</si>
  <si>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</si>
  <si>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</si>
  <si>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</si>
  <si>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</si>
  <si>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</si>
  <si>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</si>
  <si>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</si>
  <si>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</si>
  <si>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</si>
  <si>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</si>
  <si>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</si>
  <si>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</si>
  <si>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</si>
  <si>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</si>
  <si>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</si>
  <si>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</si>
  <si>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</si>
  <si>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</si>
  <si>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</si>
  <si>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</si>
  <si>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</si>
  <si>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</si>
  <si>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</si>
  <si>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</si>
  <si>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</si>
  <si>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</si>
  <si>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</si>
  <si>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</si>
  <si>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</si>
  <si>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</si>
  <si>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</si>
  <si>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</si>
  <si>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</si>
  <si>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</si>
  <si>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</si>
  <si>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</si>
  <si>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</si>
  <si>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</si>
  <si>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</si>
  <si>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</si>
  <si>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</si>
  <si>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</si>
  <si>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</si>
  <si>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</si>
  <si>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</si>
  <si>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</si>
  <si>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</si>
  <si>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</si>
  <si>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</si>
  <si>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</si>
  <si>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</si>
  <si>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</si>
  <si>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</si>
  <si>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</si>
  <si>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</si>
  <si>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</si>
  <si>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</si>
  <si>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</si>
  <si>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</si>
  <si>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</si>
  <si>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</si>
  <si>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</si>
  <si>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</si>
  <si>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</si>
  <si>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</si>
  <si>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</si>
  <si>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</si>
  <si>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</si>
  <si>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</si>
  <si>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</si>
  <si>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</si>
  <si>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</si>
  <si>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</si>
  <si>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</si>
  <si>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</si>
  <si>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</si>
  <si>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</si>
  <si>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</si>
  <si>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</si>
  <si>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</si>
  <si>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</si>
  <si>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</si>
  <si>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</si>
  <si>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</si>
  <si>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</si>
  <si>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</si>
  <si>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</si>
  <si>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</si>
  <si>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</si>
  <si>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</si>
  <si>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</si>
  <si>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</si>
  <si>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</si>
  <si>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</si>
  <si>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</si>
  <si>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</si>
  <si>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</si>
  <si>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</si>
  <si>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</si>
  <si>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</si>
  <si>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</si>
  <si>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</si>
  <si>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</si>
  <si>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</si>
  <si>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</si>
  <si>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</si>
  <si>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</si>
  <si>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</si>
  <si>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</si>
  <si>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</si>
  <si>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</si>
  <si>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</si>
  <si>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</si>
  <si>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</si>
  <si>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</si>
  <si>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</si>
  <si>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</si>
  <si>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</si>
  <si>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</si>
  <si>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</si>
  <si>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</si>
  <si>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</si>
  <si>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</si>
  <si>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</si>
  <si>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</si>
  <si>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</si>
  <si>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</si>
  <si>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</si>
  <si>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</si>
  <si>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</si>
  <si>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</si>
  <si>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</si>
  <si>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</si>
  <si>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</si>
  <si>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</si>
  <si>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</si>
  <si>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</si>
  <si>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</si>
  <si>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</si>
  <si>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</si>
  <si>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</si>
  <si>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</si>
  <si>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</si>
  <si>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</si>
  <si>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</si>
  <si>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</si>
  <si>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</si>
  <si>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</si>
  <si>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</si>
  <si>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</si>
  <si>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</si>
  <si>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</si>
  <si>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</si>
  <si>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</si>
  <si>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</si>
  <si>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</si>
  <si>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</si>
  <si>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</si>
  <si>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</si>
  <si>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</si>
  <si>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</si>
  <si>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</si>
  <si>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</si>
  <si>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</si>
  <si>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</si>
  <si>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</si>
  <si>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</si>
  <si>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</si>
  <si>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</si>
  <si>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</si>
  <si>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</si>
  <si>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</si>
  <si>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</si>
  <si>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</si>
  <si>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</si>
  <si>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</si>
  <si>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</si>
  <si>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</si>
  <si>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</si>
  <si>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</si>
  <si>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</si>
  <si>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</si>
  <si>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</si>
  <si>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</si>
  <si>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</si>
  <si>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</si>
  <si>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</si>
  <si>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</si>
  <si>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</si>
  <si>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</si>
  <si>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</si>
  <si>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</si>
  <si>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</si>
  <si>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</si>
  <si>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</si>
  <si>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</si>
  <si>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</si>
  <si>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</si>
  <si>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</si>
  <si>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</si>
  <si>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</si>
  <si>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</si>
  <si>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</si>
  <si>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</si>
  <si>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</si>
  <si>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</si>
  <si>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</si>
  <si>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</si>
  <si>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</si>
  <si>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</si>
  <si>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</si>
  <si>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</si>
  <si>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</si>
  <si>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</si>
  <si>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</si>
  <si>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</si>
  <si>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</si>
  <si>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</si>
  <si>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</si>
  <si>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</si>
  <si>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</si>
  <si>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</si>
  <si>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</si>
  <si>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</si>
  <si>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</si>
  <si>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</si>
  <si>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</si>
  <si>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</si>
  <si>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</si>
  <si>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</si>
  <si>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</si>
  <si>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</si>
  <si>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</si>
  <si>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</si>
  <si>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</si>
  <si>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</si>
  <si>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</si>
  <si>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</si>
  <si>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</si>
  <si>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</si>
  <si>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</si>
  <si>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</si>
  <si>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</si>
  <si>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</si>
  <si>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</si>
  <si>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</si>
  <si>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</si>
  <si>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</si>
  <si>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</si>
  <si>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</si>
  <si>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</si>
  <si>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</si>
  <si>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</si>
  <si>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</si>
  <si>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</si>
  <si>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</si>
  <si>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</si>
  <si>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</si>
  <si>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</si>
  <si>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</si>
  <si>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</si>
  <si>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</si>
  <si>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</si>
  <si>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</si>
  <si>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</si>
  <si>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</si>
  <si>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</si>
  <si>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</si>
  <si>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</si>
  <si>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</si>
  <si>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</si>
  <si>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</si>
  <si>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</si>
  <si>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</si>
  <si>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</si>
  <si>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</si>
  <si>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</si>
  <si>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</si>
  <si>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</si>
  <si>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</si>
  <si>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</si>
  <si>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</si>
  <si>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</si>
  <si>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</si>
  <si>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</si>
  <si>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</si>
  <si>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</si>
  <si>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</si>
  <si>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</si>
  <si>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</si>
  <si>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</si>
  <si>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</si>
  <si>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</si>
  <si>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</si>
  <si>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</si>
  <si>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</si>
  <si>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</si>
  <si>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</si>
  <si>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</si>
  <si>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</si>
  <si>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</si>
  <si>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</si>
  <si>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</si>
  <si>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</si>
  <si>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</si>
  <si>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</si>
  <si>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</si>
  <si>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</si>
  <si>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</si>
  <si>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</si>
  <si>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</si>
  <si>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</si>
  <si>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</si>
  <si>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</si>
  <si>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</si>
  <si>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</si>
  <si>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</si>
  <si>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</si>
  <si>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</si>
  <si>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</si>
  <si>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</si>
  <si>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</si>
  <si>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</si>
  <si>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</si>
  <si>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</si>
  <si>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</si>
  <si>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</si>
  <si>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</si>
  <si>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</si>
  <si>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</si>
  <si>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</si>
  <si>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</si>
  <si>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</si>
  <si>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</si>
  <si>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</si>
  <si>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</si>
  <si>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</si>
  <si>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</si>
  <si>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</si>
  <si>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</si>
  <si>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</si>
  <si>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</si>
  <si>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</si>
  <si>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</si>
  <si>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</si>
  <si>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</si>
  <si>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</si>
  <si>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</si>
  <si>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</si>
  <si>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</si>
  <si>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</si>
  <si>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</si>
  <si>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</si>
  <si>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</si>
  <si>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</si>
  <si>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</si>
  <si>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</si>
  <si>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</si>
  <si>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</si>
  <si>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</si>
  <si>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</si>
  <si>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</si>
  <si>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</si>
  <si>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</si>
  <si>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</si>
  <si>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</si>
  <si>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</si>
  <si>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</si>
  <si>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</si>
  <si>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</si>
  <si>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</si>
  <si>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</si>
  <si>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</si>
  <si>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</si>
  <si>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</si>
  <si>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</si>
  <si>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</si>
  <si>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</si>
  <si>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</si>
  <si>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</si>
  <si>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</si>
  <si>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</si>
  <si>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</si>
  <si>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</si>
  <si>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</si>
  <si>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</si>
  <si>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</si>
  <si>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</si>
  <si>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</si>
  <si>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</si>
  <si>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</si>
  <si>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</si>
  <si>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</si>
  <si>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</si>
  <si>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</si>
  <si>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</si>
  <si>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</si>
  <si>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</si>
  <si>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</si>
  <si>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</si>
  <si>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</si>
  <si>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</si>
  <si>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</si>
  <si>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</si>
  <si>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</si>
  <si>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</si>
  <si>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</si>
  <si>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</si>
  <si>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</si>
  <si>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</si>
  <si>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</si>
  <si>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</si>
  <si>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</si>
  <si>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</si>
  <si>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</si>
  <si>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</si>
  <si>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</si>
  <si>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</si>
  <si>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</si>
  <si>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</si>
  <si>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</si>
  <si>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</si>
  <si>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</si>
  <si>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</si>
  <si>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</si>
  <si>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</si>
  <si>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</si>
  <si>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</si>
  <si>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</si>
  <si>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</si>
  <si>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</si>
  <si>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</si>
  <si>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</si>
  <si>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</si>
  <si>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</si>
  <si>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</si>
  <si>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</si>
  <si>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</si>
  <si>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</si>
  <si>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</si>
  <si>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</si>
  <si>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</si>
  <si>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</si>
  <si>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</si>
  <si>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</si>
  <si>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</si>
  <si>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</si>
  <si>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</si>
  <si>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</si>
  <si>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</si>
  <si>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</si>
  <si>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</si>
  <si>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</si>
  <si>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</si>
  <si>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</si>
  <si>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</si>
  <si>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</si>
  <si>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</si>
  <si>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</si>
  <si>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</si>
  <si>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</si>
  <si>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</si>
  <si>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</si>
  <si>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</si>
  <si>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</si>
  <si>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</si>
  <si>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</si>
  <si>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</si>
  <si>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</si>
  <si>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</si>
  <si>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</si>
  <si>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</si>
  <si>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</si>
  <si>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</si>
  <si>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</si>
  <si>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</si>
  <si>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</si>
  <si>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</si>
  <si>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</si>
  <si>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</si>
  <si>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</si>
  <si>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</si>
  <si>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</si>
  <si>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</si>
  <si>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</si>
  <si>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</si>
  <si>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</si>
  <si>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</si>
  <si>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</si>
  <si>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</si>
  <si>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</si>
  <si>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</si>
  <si>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</si>
  <si>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</si>
  <si>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</si>
  <si>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</si>
  <si>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</si>
  <si>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</si>
  <si>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</si>
  <si>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</si>
  <si>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</si>
  <si>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</si>
  <si>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</si>
  <si>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</si>
  <si>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</si>
  <si>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</si>
  <si>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</si>
  <si>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</si>
  <si>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</si>
  <si>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</si>
  <si>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</si>
  <si>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</si>
  <si>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</si>
  <si>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</si>
  <si>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</si>
  <si>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</si>
  <si>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</si>
  <si>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</si>
  <si>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</si>
  <si>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</si>
  <si>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</si>
  <si>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</si>
  <si>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</si>
  <si>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</si>
  <si>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</si>
  <si>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</si>
  <si>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</si>
  <si>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</si>
  <si>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</si>
  <si>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</si>
  <si>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</si>
  <si>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</si>
  <si>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</si>
  <si>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</si>
  <si>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</si>
  <si>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</si>
  <si>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</si>
  <si>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</si>
  <si>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</si>
  <si>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</si>
  <si>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</si>
  <si>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</si>
  <si>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</si>
  <si>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</si>
  <si>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</si>
  <si>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</si>
  <si>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</si>
  <si>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</si>
  <si>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</si>
  <si>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</si>
  <si>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</si>
  <si>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</si>
  <si>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</si>
  <si>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</si>
  <si>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</si>
  <si>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</si>
  <si>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</si>
  <si>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</si>
  <si>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</si>
  <si>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</si>
  <si>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</si>
  <si>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</si>
  <si>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</si>
  <si>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</si>
  <si>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</si>
  <si>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</si>
  <si>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</si>
  <si>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</si>
  <si>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</si>
  <si>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</si>
  <si>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</si>
  <si>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</si>
  <si>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</si>
  <si>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</si>
  <si>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</si>
  <si>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</si>
  <si>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</si>
  <si>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</si>
  <si>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</si>
  <si>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</si>
  <si>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</si>
  <si>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</si>
  <si>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</si>
  <si>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</si>
  <si>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</si>
  <si>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</si>
  <si>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</si>
  <si>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</si>
  <si>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</si>
  <si>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</si>
  <si>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</si>
  <si>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</si>
  <si>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</si>
  <si>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</si>
  <si>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</si>
  <si>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</si>
  <si>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</si>
  <si>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</si>
  <si>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</si>
  <si>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</si>
  <si>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</si>
  <si>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</si>
  <si>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</si>
  <si>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</si>
  <si>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</si>
  <si>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</si>
  <si>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</si>
  <si>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</si>
  <si>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</si>
  <si>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</si>
  <si>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</si>
  <si>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</si>
  <si>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</si>
  <si>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</si>
  <si>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</si>
  <si>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</si>
  <si>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</si>
  <si>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</si>
  <si>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</si>
  <si>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</si>
  <si>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</si>
  <si>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</si>
  <si>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</si>
  <si>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</si>
  <si>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</si>
  <si>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</si>
  <si>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</si>
  <si>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</si>
  <si>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</si>
  <si>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</si>
  <si>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</si>
  <si>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</si>
  <si>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</si>
  <si>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</si>
  <si>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</si>
  <si>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</si>
  <si>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</si>
  <si>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</si>
  <si>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</si>
  <si>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</si>
  <si>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</si>
  <si>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</si>
  <si>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</si>
  <si>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</si>
  <si>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</si>
  <si>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</si>
  <si>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</si>
  <si>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</si>
  <si>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</si>
  <si>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</si>
  <si>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</si>
  <si>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</si>
  <si>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</si>
  <si>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</si>
  <si>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</si>
  <si>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</si>
  <si>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</si>
  <si>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</si>
  <si>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</si>
  <si>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</si>
  <si>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</si>
  <si>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</si>
  <si>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</si>
  <si>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</si>
  <si>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</si>
  <si>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</si>
  <si>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</si>
  <si>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</si>
  <si>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</si>
  <si>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</si>
  <si>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</si>
  <si>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</si>
  <si>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</si>
  <si>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</si>
  <si>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</si>
  <si>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</si>
  <si>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</si>
  <si>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</si>
  <si>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</si>
  <si>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</si>
  <si>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</si>
  <si>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</si>
  <si>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</si>
  <si>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</si>
  <si>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</si>
  <si>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</si>
  <si>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</si>
  <si>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</si>
  <si>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</si>
  <si>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</si>
  <si>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</si>
  <si>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</si>
  <si>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</si>
  <si>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</si>
  <si>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</si>
  <si>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</si>
  <si>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</si>
  <si>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</si>
  <si>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</si>
  <si>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</si>
  <si>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</si>
  <si>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</si>
  <si>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</si>
  <si>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</si>
  <si>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</si>
  <si>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</si>
  <si>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</si>
  <si>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</si>
  <si>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</si>
  <si>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</si>
  <si>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</si>
  <si>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</si>
  <si>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</si>
  <si>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</si>
  <si>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</si>
  <si>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</si>
  <si>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</si>
  <si>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</si>
  <si>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</si>
  <si>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</si>
  <si>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</si>
  <si>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</si>
  <si>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</si>
  <si>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</si>
  <si>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</si>
  <si>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</si>
  <si>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</si>
  <si>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</si>
  <si>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</si>
  <si>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</si>
  <si>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</si>
  <si>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</si>
  <si>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</si>
  <si>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</si>
  <si>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</si>
  <si>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</si>
  <si>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</si>
  <si>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</si>
  <si>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</si>
  <si>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</si>
  <si>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</si>
  <si>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</si>
  <si>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</si>
  <si>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</si>
  <si>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</si>
  <si>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</si>
  <si>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</si>
  <si>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</si>
  <si>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</si>
  <si>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</si>
  <si>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</si>
  <si>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</si>
  <si>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</si>
  <si>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</si>
  <si>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</si>
  <si>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</si>
  <si>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</si>
  <si>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</si>
  <si>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</si>
  <si>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</si>
  <si>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</si>
  <si>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</si>
  <si>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</si>
  <si>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</si>
  <si>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</si>
  <si>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</si>
  <si>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</si>
  <si>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</si>
  <si>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</si>
  <si>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</si>
  <si>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</si>
  <si>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</si>
  <si>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</si>
  <si>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</si>
  <si>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</si>
  <si>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</si>
  <si>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</si>
  <si>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</si>
  <si>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</si>
  <si>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</si>
  <si>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</si>
  <si>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</si>
  <si>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</si>
  <si>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</si>
  <si>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</si>
  <si>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</si>
  <si>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</si>
  <si>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</si>
  <si>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</si>
  <si>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</si>
  <si>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</si>
  <si>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</si>
  <si>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</si>
  <si>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</si>
  <si>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</si>
  <si>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</si>
  <si>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</si>
  <si>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</si>
  <si>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</si>
  <si>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</si>
  <si>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</si>
  <si>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</si>
  <si>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</si>
  <si>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</si>
  <si>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</si>
  <si>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</si>
  <si>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</si>
  <si>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</si>
  <si>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</si>
  <si>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</si>
  <si>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</si>
  <si>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</si>
  <si>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</si>
  <si>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</si>
  <si>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</si>
  <si>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</si>
  <si>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</si>
  <si>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</si>
  <si>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</si>
  <si>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</si>
  <si>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</si>
  <si>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</si>
  <si>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</si>
  <si>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</si>
  <si>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</si>
  <si>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</si>
  <si>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</si>
  <si>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</si>
  <si>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</si>
  <si>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</si>
  <si>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</si>
  <si>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</si>
  <si>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</si>
  <si>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</si>
  <si>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</si>
  <si>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</si>
  <si>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</si>
  <si>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</si>
  <si>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</si>
  <si>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</si>
  <si>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</si>
  <si>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</si>
  <si>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</si>
  <si>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</si>
  <si>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</si>
  <si>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</si>
  <si>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</si>
  <si>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</si>
  <si>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</si>
  <si>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</si>
  <si>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</si>
  <si>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</si>
  <si>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</si>
  <si>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</si>
  <si>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</si>
  <si>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</si>
  <si>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</si>
  <si>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</si>
  <si>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</si>
  <si>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</si>
  <si>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</si>
  <si>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</si>
  <si>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</si>
  <si>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</si>
  <si>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</si>
  <si>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</si>
  <si>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</si>
  <si>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</si>
  <si>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</si>
  <si>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</si>
  <si>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</si>
  <si>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</si>
  <si>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</si>
  <si>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</si>
  <si>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</si>
  <si>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</si>
  <si>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</si>
  <si>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</si>
  <si>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</si>
  <si>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</si>
  <si>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</si>
  <si>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</si>
  <si>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</si>
  <si>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</si>
  <si>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</si>
  <si>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</si>
  <si>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</si>
  <si>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</si>
  <si>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</si>
  <si>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</si>
  <si>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</si>
  <si>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</si>
  <si>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</si>
  <si>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</si>
  <si>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</si>
  <si>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</si>
  <si>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</si>
  <si>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</si>
  <si>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</si>
  <si>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</si>
  <si>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</si>
  <si>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</si>
  <si>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</si>
  <si>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</si>
  <si>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</si>
  <si>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</si>
  <si>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</si>
  <si>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</si>
  <si>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</si>
  <si>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</si>
  <si>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</si>
  <si>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</si>
  <si>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</si>
  <si>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</si>
  <si>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</si>
  <si>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</si>
  <si>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</si>
  <si>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</si>
  <si>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</si>
  <si>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</si>
  <si>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</si>
  <si>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</si>
  <si>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</si>
  <si>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</si>
  <si>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</si>
  <si>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</si>
  <si>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</si>
  <si>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</si>
  <si>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</si>
  <si>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</si>
  <si>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</si>
  <si>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</si>
  <si>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</si>
  <si>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</si>
  <si>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</si>
  <si>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</si>
  <si>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</si>
  <si>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</si>
  <si>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</si>
  <si>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</si>
  <si>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</si>
  <si>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</si>
  <si>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</si>
  <si>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</si>
  <si>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</si>
  <si>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</si>
  <si>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</si>
  <si>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</si>
  <si>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</si>
  <si>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</si>
  <si>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</si>
  <si>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</si>
  <si>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</si>
  <si>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</si>
  <si>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</si>
  <si>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</si>
  <si>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</si>
  <si>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</si>
  <si>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</si>
  <si>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</si>
  <si>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</si>
  <si>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</si>
  <si>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</si>
  <si>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</si>
  <si>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</si>
  <si>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</si>
  <si>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</si>
  <si>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</si>
  <si>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</si>
  <si>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</si>
  <si>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</si>
  <si>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</si>
  <si>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</si>
  <si>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</si>
  <si>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</si>
  <si>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</si>
  <si>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</si>
  <si>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</si>
  <si>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</si>
  <si>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</si>
  <si>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</si>
  <si>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</si>
  <si>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</si>
  <si>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</si>
  <si>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</si>
  <si>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</si>
  <si>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</si>
  <si>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</si>
  <si>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</si>
  <si>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</si>
  <si>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</si>
  <si>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</si>
  <si>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</si>
  <si>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</si>
  <si>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</si>
  <si>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</si>
  <si>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</si>
  <si>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</si>
  <si>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</si>
  <si>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</si>
  <si>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</si>
  <si>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</si>
  <si>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</si>
  <si>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</si>
  <si>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</si>
  <si>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</si>
  <si>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</si>
  <si>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</si>
  <si>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</si>
  <si>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</si>
  <si>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</si>
  <si>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</si>
  <si>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</si>
  <si>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</si>
  <si>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</si>
  <si>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</si>
  <si>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</si>
  <si>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</si>
  <si>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</si>
  <si>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</si>
  <si>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</si>
  <si>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</si>
  <si>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</si>
  <si>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</si>
  <si>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</si>
  <si>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</si>
  <si>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</si>
  <si>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</si>
  <si>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</si>
  <si>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</si>
  <si>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</si>
  <si>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</si>
  <si>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</si>
  <si>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</si>
  <si>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</si>
  <si>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</si>
  <si>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</si>
  <si>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</si>
  <si>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</si>
  <si>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</si>
  <si>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</si>
  <si>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</si>
  <si>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</si>
  <si>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</si>
  <si>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</si>
  <si>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</si>
  <si>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</si>
  <si>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</si>
  <si>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</si>
  <si>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</si>
  <si>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</si>
  <si>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</si>
  <si>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</si>
  <si>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</si>
  <si>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</si>
  <si>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</si>
  <si>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</si>
  <si>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</si>
  <si>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</si>
  <si>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</si>
  <si>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</si>
  <si>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</si>
  <si>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</si>
  <si>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</si>
  <si>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</si>
  <si>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</si>
  <si>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</si>
  <si>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</si>
  <si>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</si>
  <si>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</si>
  <si>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</si>
  <si>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</si>
  <si>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</si>
  <si>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</si>
  <si>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</si>
  <si>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</si>
  <si>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</si>
  <si>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</si>
  <si>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</si>
  <si>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</si>
  <si>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</si>
  <si>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</si>
  <si>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</si>
  <si>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</si>
  <si>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</si>
  <si>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</si>
  <si>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</si>
  <si>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</si>
  <si>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</si>
  <si>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</si>
  <si>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</si>
  <si>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</si>
  <si>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</si>
  <si>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</si>
  <si>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</si>
  <si>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</si>
  <si>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</si>
  <si>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</si>
  <si>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</si>
  <si>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</si>
  <si>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</si>
  <si>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</si>
  <si>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</si>
  <si>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</si>
  <si>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</si>
  <si>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</si>
  <si>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</si>
  <si>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</si>
  <si>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</si>
  <si>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</si>
  <si>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</si>
  <si>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</si>
  <si>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</si>
  <si>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</si>
  <si>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</si>
  <si>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</si>
  <si>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</si>
  <si>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</si>
  <si>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</si>
  <si>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</si>
  <si>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</si>
  <si>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</si>
  <si>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</si>
  <si>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</si>
  <si>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</si>
  <si>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</si>
  <si>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</si>
  <si>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</si>
  <si>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</si>
  <si>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</si>
  <si>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</si>
  <si>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</si>
  <si>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</si>
  <si>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</si>
  <si>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</si>
  <si>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</si>
  <si>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</si>
  <si>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</si>
  <si>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</si>
  <si>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</si>
  <si>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</si>
  <si>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</si>
  <si>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</si>
  <si>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</si>
  <si>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</si>
  <si>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</si>
  <si>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</si>
  <si>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</si>
  <si>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</si>
  <si>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</si>
  <si>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</si>
  <si>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</si>
  <si>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</si>
  <si>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</si>
  <si>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</si>
  <si>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</si>
  <si>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</si>
  <si>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</si>
  <si>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</si>
  <si>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</si>
  <si>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</si>
  <si>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</si>
  <si>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</si>
  <si>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</si>
  <si>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</si>
  <si>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</si>
  <si>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</si>
  <si>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</si>
  <si>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</si>
  <si>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</si>
  <si>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</si>
  <si>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</si>
  <si>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</si>
  <si>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</si>
  <si>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</si>
  <si>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</si>
  <si>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</si>
  <si>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</si>
  <si>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</si>
  <si>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</si>
  <si>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</si>
  <si>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</si>
  <si>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</si>
  <si>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</si>
  <si>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</si>
  <si>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</si>
  <si>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</si>
  <si>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</si>
  <si>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</si>
  <si>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</si>
  <si>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</si>
  <si>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</si>
  <si>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</si>
  <si>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</si>
  <si>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</si>
  <si>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</si>
  <si>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</si>
  <si>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</si>
  <si>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</si>
  <si>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</si>
  <si>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</si>
  <si>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</si>
  <si>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</si>
  <si>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</si>
  <si>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</si>
  <si>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</si>
  <si>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</si>
  <si>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</si>
  <si>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</si>
  <si>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</si>
  <si>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</si>
  <si>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</si>
  <si>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</si>
  <si>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</si>
  <si>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</si>
  <si>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</si>
  <si>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</si>
  <si>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</si>
  <si>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</si>
  <si>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</si>
  <si>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</si>
  <si>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</si>
  <si>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</si>
  <si>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</si>
  <si>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</si>
  <si>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</si>
  <si>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</si>
  <si>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</si>
  <si>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</si>
  <si>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</si>
  <si>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</si>
  <si>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</si>
  <si>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</si>
  <si>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</si>
  <si>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</si>
  <si>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</si>
  <si>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</si>
  <si>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</si>
  <si>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</si>
  <si>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</si>
  <si>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</si>
  <si>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</si>
  <si>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</si>
  <si>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</si>
  <si>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</si>
  <si>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</si>
  <si>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</si>
  <si>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</si>
  <si>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</si>
  <si>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</si>
  <si>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</si>
  <si>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</si>
  <si>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</si>
  <si>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</si>
  <si>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</si>
  <si>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</si>
  <si>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</si>
  <si>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</si>
  <si>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</si>
  <si>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</si>
  <si>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</si>
  <si>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</si>
  <si>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</si>
  <si>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</si>
  <si>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</si>
  <si>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</si>
  <si>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</si>
  <si>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</si>
  <si>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</si>
  <si>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</si>
  <si>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</si>
  <si>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</si>
  <si>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</si>
  <si>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</si>
  <si>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</si>
  <si>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</si>
  <si>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</si>
  <si>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</si>
  <si>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</si>
  <si>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</si>
  <si>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</si>
  <si>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</si>
  <si>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</si>
  <si>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</si>
  <si>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</si>
  <si>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</si>
  <si>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</si>
  <si>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</si>
  <si>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</si>
  <si>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</si>
  <si>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</si>
  <si>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</si>
  <si>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</si>
  <si>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</si>
  <si>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</si>
  <si>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</si>
  <si>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</si>
  <si>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</si>
  <si>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</si>
  <si>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</si>
  <si>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</si>
  <si>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</si>
  <si>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</si>
  <si>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</si>
  <si>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</si>
  <si>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</si>
  <si>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</si>
  <si>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</si>
  <si>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</si>
  <si>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</si>
  <si>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</si>
  <si>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</si>
  <si>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</si>
  <si>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</si>
  <si>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</si>
  <si>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</si>
  <si>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</si>
  <si>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</si>
  <si>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</si>
  <si>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</si>
  <si>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</si>
  <si>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</si>
  <si>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</si>
  <si>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</si>
  <si>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</si>
  <si>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</si>
  <si>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</si>
  <si>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</si>
  <si>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</si>
  <si>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</si>
  <si>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</si>
  <si>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</si>
  <si>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</si>
  <si>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</si>
  <si>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</si>
  <si>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</si>
  <si>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</si>
  <si>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</si>
  <si>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</si>
  <si>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</si>
  <si>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</si>
  <si>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</si>
  <si>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</si>
  <si>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</si>
  <si>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</si>
  <si>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</si>
  <si>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</si>
  <si>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</si>
  <si>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</si>
  <si>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</si>
  <si>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</si>
  <si>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</si>
  <si>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</si>
  <si>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</si>
  <si>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</si>
  <si>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</si>
  <si>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</si>
  <si>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</si>
  <si>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</si>
  <si>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</si>
  <si>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</si>
  <si>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</si>
  <si>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</si>
  <si>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</si>
  <si>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</si>
  <si>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</si>
  <si>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</si>
  <si>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</si>
  <si>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</si>
  <si>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</si>
  <si>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</si>
  <si>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</si>
  <si>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</si>
  <si>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</si>
  <si>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</si>
  <si>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</si>
  <si>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</si>
  <si>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</si>
  <si>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</si>
  <si>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</si>
  <si>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</si>
  <si>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</si>
  <si>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</si>
  <si>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</si>
  <si>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</si>
  <si>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</si>
  <si>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</si>
  <si>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</si>
  <si>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</si>
  <si>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</si>
  <si>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</si>
  <si>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</si>
  <si>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</si>
  <si>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</si>
  <si>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</si>
  <si>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</si>
  <si>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</si>
  <si>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</si>
  <si>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</si>
  <si>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</si>
  <si>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</si>
  <si>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</si>
  <si>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</si>
  <si>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</si>
  <si>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</si>
  <si>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</si>
  <si>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</si>
  <si>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</si>
  <si>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</si>
  <si>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</si>
  <si>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</si>
  <si>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</si>
  <si>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</si>
  <si>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</si>
  <si>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</si>
  <si>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</si>
  <si>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</si>
  <si>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</si>
  <si>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</si>
  <si>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</si>
  <si>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</si>
  <si>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</si>
  <si>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</si>
  <si>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</si>
  <si>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</si>
  <si>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</si>
  <si>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</si>
  <si>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</si>
  <si>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</si>
  <si>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</si>
  <si>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</si>
  <si>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</si>
  <si>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</si>
  <si>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</si>
  <si>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</si>
  <si>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</si>
  <si>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</si>
  <si>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</si>
  <si>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</si>
  <si>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</si>
  <si>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</si>
  <si>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</si>
  <si>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</si>
  <si>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</si>
  <si>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</si>
  <si>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</si>
  <si>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</si>
  <si>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</si>
  <si>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</si>
  <si>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</si>
  <si>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</si>
  <si>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</si>
  <si>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</si>
  <si>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</si>
  <si>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</si>
  <si>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</si>
  <si>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</si>
  <si>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</si>
  <si>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</si>
  <si>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</si>
  <si>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</si>
  <si>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</si>
  <si>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</si>
  <si>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</si>
  <si>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</si>
  <si>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</si>
  <si>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</si>
  <si>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</si>
  <si>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</si>
  <si>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</si>
  <si>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</si>
  <si>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</si>
  <si>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</si>
  <si>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</si>
  <si>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</si>
  <si>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</si>
  <si>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</si>
  <si>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</si>
  <si>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</si>
  <si>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</si>
  <si>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</si>
  <si>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</si>
  <si>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</si>
  <si>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</si>
  <si>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</si>
  <si>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</si>
  <si>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</si>
  <si>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</si>
  <si>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</si>
  <si>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</si>
  <si>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</si>
  <si>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</si>
  <si>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</si>
  <si>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</si>
  <si>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</si>
  <si>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</si>
  <si>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</si>
  <si>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</si>
  <si>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</si>
  <si>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</si>
  <si>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</si>
  <si>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</si>
  <si>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</si>
  <si>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</si>
  <si>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</si>
  <si>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</si>
  <si>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</si>
  <si>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</si>
  <si>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</si>
  <si>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</si>
  <si>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</si>
  <si>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</si>
  <si>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</si>
  <si>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</si>
  <si>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</si>
  <si>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</si>
  <si>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</si>
  <si>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</si>
  <si>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</si>
  <si>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</si>
  <si>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</si>
  <si>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</si>
  <si>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</si>
  <si>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</si>
  <si>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</si>
  <si>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</si>
  <si>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</si>
  <si>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</si>
  <si>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</si>
  <si>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</si>
  <si>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</si>
  <si>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</si>
  <si>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</si>
  <si>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</si>
  <si>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</si>
  <si>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</si>
  <si>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</si>
  <si>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</si>
  <si>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</si>
  <si>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</si>
  <si>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</si>
  <si>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</si>
  <si>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</si>
  <si>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</si>
  <si>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</si>
  <si>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</si>
  <si>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</si>
  <si>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</si>
  <si>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</si>
  <si>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</si>
  <si>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</si>
  <si>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</si>
  <si>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</si>
  <si>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</si>
  <si>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</si>
  <si>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</si>
  <si>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</si>
  <si>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</si>
  <si>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</si>
  <si>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</si>
  <si>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</si>
  <si>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</si>
  <si>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</si>
  <si>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</si>
  <si>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</si>
  <si>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</si>
  <si>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</si>
  <si>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</si>
  <si>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</si>
  <si>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</si>
  <si>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</si>
  <si>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</si>
  <si>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</si>
  <si>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</si>
  <si>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</si>
  <si>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</si>
  <si>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</si>
  <si>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</si>
  <si>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</si>
  <si>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</si>
  <si>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</si>
  <si>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</si>
  <si>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</si>
  <si>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</si>
  <si>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</si>
  <si>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</si>
  <si>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</si>
  <si>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</si>
  <si>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</si>
  <si>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</si>
  <si>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</si>
  <si>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</si>
  <si>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</si>
  <si>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</si>
  <si>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</si>
  <si>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</si>
  <si>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</si>
  <si>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</si>
  <si>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</si>
  <si>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</si>
  <si>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</si>
  <si>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</si>
  <si>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</si>
  <si>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</si>
  <si>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</si>
  <si>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</si>
  <si>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</si>
  <si>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</si>
  <si>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</si>
  <si>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</si>
  <si>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</si>
  <si>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</si>
  <si>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</si>
  <si>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</si>
  <si>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</si>
  <si>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</si>
  <si>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</si>
  <si>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</si>
  <si>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</si>
  <si>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</si>
  <si>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</si>
  <si>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</si>
  <si>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</si>
  <si>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</si>
  <si>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</si>
  <si>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</si>
  <si>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</si>
  <si>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</si>
  <si>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</si>
  <si>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</si>
  <si>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</si>
  <si>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</si>
  <si>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</si>
  <si>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</si>
  <si>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</si>
  <si>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</si>
  <si>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</si>
  <si>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</si>
  <si>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</si>
  <si>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</si>
  <si>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</si>
  <si>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</si>
  <si>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</si>
  <si>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</si>
  <si>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</si>
  <si>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</si>
  <si>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</si>
  <si>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</si>
  <si>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</si>
  <si>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</si>
  <si>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</si>
  <si>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</si>
  <si>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</si>
  <si>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</si>
  <si>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</si>
  <si>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</si>
  <si>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</si>
  <si>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</si>
  <si>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</si>
  <si>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</si>
  <si>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</si>
  <si>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</si>
  <si>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</si>
  <si>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</si>
  <si>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</si>
  <si>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</si>
  <si>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</si>
  <si>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</si>
  <si>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</si>
  <si>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</si>
  <si>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</si>
  <si>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</si>
  <si>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</si>
  <si>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</si>
  <si>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</si>
  <si>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</si>
  <si>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</si>
  <si>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</si>
  <si>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</si>
  <si>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</si>
  <si>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</si>
  <si>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</si>
  <si>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</si>
  <si>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</si>
  <si>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</si>
  <si>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</si>
  <si>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</si>
  <si>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</si>
  <si>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</si>
  <si>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</si>
  <si>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</si>
  <si>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</si>
  <si>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</si>
  <si>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</si>
  <si>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</si>
  <si>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</si>
  <si>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</si>
  <si>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</si>
  <si>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</si>
  <si>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</si>
  <si>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</si>
  <si>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</si>
  <si>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</si>
  <si>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</si>
  <si>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</si>
  <si>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</si>
  <si>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</si>
  <si>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</si>
  <si>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</si>
  <si>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</si>
  <si>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</si>
  <si>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</si>
  <si>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</si>
  <si>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</si>
  <si>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</si>
  <si>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</si>
  <si>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</si>
  <si>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</si>
  <si>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</si>
  <si>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</si>
  <si>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</si>
  <si>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</si>
  <si>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</si>
  <si>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</si>
  <si>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</si>
  <si>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</si>
  <si>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</si>
  <si>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</si>
  <si>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</si>
  <si>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</si>
  <si>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</si>
  <si>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</si>
  <si>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</si>
  <si>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</si>
  <si>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</si>
  <si>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</si>
  <si>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</si>
  <si>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</si>
  <si>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</si>
  <si>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</si>
  <si>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</si>
  <si>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</si>
  <si>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</si>
  <si>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</si>
  <si>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</si>
  <si>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</si>
  <si>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</si>
  <si>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</si>
  <si>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</si>
  <si>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</si>
  <si>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</si>
  <si>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</si>
  <si>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</si>
  <si>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</si>
  <si>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</si>
  <si>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</si>
  <si>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</si>
  <si>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</si>
  <si>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</si>
  <si>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</si>
  <si>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</si>
  <si>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</si>
  <si>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</si>
  <si>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</si>
  <si>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</si>
  <si>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</si>
  <si>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</si>
  <si>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</si>
  <si>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</si>
  <si>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</si>
  <si>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</si>
  <si>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</si>
  <si>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</si>
  <si>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</si>
  <si>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</si>
  <si>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</si>
  <si>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</si>
  <si>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</si>
  <si>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</si>
  <si>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</si>
  <si>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</si>
  <si>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</si>
  <si>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</si>
  <si>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</si>
  <si>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</si>
  <si>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</si>
  <si>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</si>
  <si>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</si>
  <si>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</si>
  <si>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</si>
  <si>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</si>
  <si>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</si>
  <si>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</si>
  <si>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</si>
  <si>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</si>
  <si>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</si>
  <si>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</si>
  <si>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</si>
  <si>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</si>
  <si>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</si>
  <si>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</si>
  <si>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</si>
  <si>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</si>
  <si>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</si>
  <si>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</si>
  <si>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</si>
  <si>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</si>
  <si>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</si>
  <si>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</si>
  <si>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</si>
  <si>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</si>
  <si>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</si>
  <si>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</si>
  <si>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</si>
  <si>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</si>
  <si>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</si>
  <si>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</si>
  <si>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</si>
  <si>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</si>
  <si>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</si>
  <si>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</si>
  <si>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</si>
  <si>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</si>
  <si>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</si>
  <si>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</si>
  <si>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</si>
  <si>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</si>
  <si>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</si>
  <si>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</si>
  <si>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</si>
  <si>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</si>
  <si>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</si>
  <si>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</si>
  <si>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</si>
  <si>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</si>
  <si>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</si>
  <si>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</si>
  <si>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</si>
  <si>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</si>
  <si>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</si>
  <si>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</si>
  <si>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</si>
  <si>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</si>
  <si>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</si>
  <si>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</si>
  <si>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</si>
  <si>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</si>
  <si>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</si>
  <si>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</si>
  <si>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</si>
  <si>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</si>
  <si>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</si>
  <si>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</si>
  <si>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</si>
  <si>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</si>
  <si>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</si>
  <si>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</si>
  <si>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</si>
  <si>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</si>
  <si>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</si>
  <si>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</si>
  <si>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</si>
  <si>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</si>
  <si>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</si>
  <si>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</si>
  <si>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</si>
  <si>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</si>
  <si>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</si>
  <si>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</si>
  <si>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</si>
  <si>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</si>
  <si>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</si>
  <si>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</si>
  <si>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</si>
  <si>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</si>
  <si>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</si>
  <si>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</si>
  <si>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</si>
  <si>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</si>
  <si>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</si>
  <si>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</si>
  <si>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</si>
  <si>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</si>
  <si>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</si>
  <si>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</si>
  <si>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</si>
  <si>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</si>
  <si>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</si>
  <si>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</si>
  <si>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</si>
  <si>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</si>
  <si>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</si>
  <si>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</si>
  <si>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</si>
  <si>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</si>
  <si>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</si>
  <si>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</si>
  <si>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</si>
  <si>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</si>
  <si>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</si>
  <si>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</si>
  <si>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</si>
  <si>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</si>
  <si>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</si>
  <si>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</si>
  <si>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</si>
  <si>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</si>
  <si>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</si>
  <si>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</si>
  <si>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</si>
  <si>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</si>
  <si>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</si>
  <si>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</si>
  <si>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</si>
  <si>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</si>
  <si>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</si>
  <si>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</si>
  <si>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</si>
  <si>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</si>
  <si>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</si>
  <si>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</si>
  <si>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</si>
  <si>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</si>
  <si>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</si>
  <si>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</si>
  <si>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</si>
  <si>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</si>
  <si>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</si>
  <si>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</si>
  <si>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</si>
  <si>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</si>
  <si>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</si>
  <si>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</si>
  <si>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</si>
  <si>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</si>
  <si>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</si>
  <si>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</si>
  <si>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</si>
  <si>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</si>
  <si>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</si>
  <si>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</si>
  <si>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</si>
  <si>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</si>
  <si>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</si>
  <si>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</si>
  <si>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</si>
  <si>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</si>
  <si>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</si>
  <si>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</si>
  <si>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</si>
  <si>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</si>
  <si>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</si>
  <si>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</si>
  <si>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</si>
  <si>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</si>
  <si>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</si>
  <si>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</si>
  <si>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</si>
  <si>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</si>
  <si>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</si>
  <si>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</si>
  <si>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</si>
  <si>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</si>
  <si>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</si>
  <si>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</si>
  <si>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</si>
  <si>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</si>
  <si>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</si>
  <si>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</si>
  <si>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</si>
  <si>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</si>
  <si>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</si>
  <si>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</si>
  <si>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</si>
  <si>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</si>
  <si>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</si>
  <si>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</si>
  <si>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</si>
  <si>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</si>
  <si>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</si>
  <si>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</si>
  <si>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</si>
  <si>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</si>
  <si>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</si>
  <si>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</si>
  <si>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</si>
  <si>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</si>
  <si>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</si>
  <si>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</si>
  <si>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</si>
  <si>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</si>
  <si>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</si>
  <si>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</si>
  <si>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</si>
  <si>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</si>
  <si>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</si>
  <si>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</si>
  <si>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</si>
  <si>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</si>
  <si>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</si>
  <si>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</si>
  <si>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</si>
  <si>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</si>
  <si>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</si>
  <si>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</si>
  <si>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</si>
  <si>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</si>
  <si>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</si>
  <si>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</si>
  <si>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</si>
  <si>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</si>
  <si>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</si>
  <si>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</si>
  <si>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</si>
  <si>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</si>
  <si>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</si>
  <si>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</si>
  <si>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</si>
  <si>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</si>
  <si>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</si>
  <si>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</si>
  <si>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</si>
  <si>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</si>
  <si>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</si>
  <si>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</si>
  <si>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</si>
  <si>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</si>
  <si>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</si>
  <si>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</si>
  <si>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</si>
  <si>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</si>
  <si>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</si>
  <si>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</si>
  <si>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</si>
  <si>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</si>
  <si>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</si>
  <si>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</si>
  <si>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</si>
  <si>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</si>
  <si>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</si>
  <si>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</si>
  <si>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</si>
  <si>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</si>
  <si>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</si>
  <si>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</si>
  <si>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</si>
  <si>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</si>
  <si>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</si>
  <si>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</si>
  <si>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</si>
  <si>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</si>
  <si>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</si>
  <si>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</si>
  <si>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</si>
  <si>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</si>
  <si>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</si>
  <si>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</si>
  <si>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</si>
  <si>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</si>
  <si>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</si>
  <si>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</si>
  <si>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</si>
  <si>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</si>
  <si>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</si>
  <si>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</si>
  <si>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</si>
  <si>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</si>
  <si>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</si>
  <si>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</si>
  <si>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</si>
  <si>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</si>
  <si>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</si>
  <si>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</si>
  <si>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</si>
  <si>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</si>
  <si>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</si>
  <si>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</si>
  <si>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</si>
  <si>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</si>
  <si>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</si>
  <si>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</si>
  <si>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</si>
  <si>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</si>
  <si>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</si>
  <si>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</si>
  <si>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</si>
  <si>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</si>
  <si>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</si>
  <si>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</si>
  <si>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</si>
  <si>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</si>
  <si>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</si>
  <si>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</si>
  <si>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</si>
  <si>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</si>
  <si>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</si>
  <si>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</si>
  <si>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</si>
  <si>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</si>
  <si>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</si>
  <si>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</si>
  <si>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</si>
  <si>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</si>
  <si>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</si>
  <si>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</si>
  <si>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</si>
  <si>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</si>
  <si>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</si>
  <si>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</si>
  <si>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</si>
  <si>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</si>
  <si>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</si>
  <si>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</si>
  <si>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</si>
  <si>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</si>
  <si>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</si>
  <si>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</si>
  <si>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</si>
  <si>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</si>
  <si>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</si>
  <si>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</si>
  <si>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</si>
  <si>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</si>
  <si>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</si>
  <si>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</si>
  <si>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</si>
  <si>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</si>
  <si>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</si>
  <si>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</si>
  <si>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</si>
  <si>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</si>
  <si>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</si>
  <si>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</si>
  <si>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</si>
  <si>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</si>
  <si>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</si>
  <si>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</si>
  <si>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</si>
  <si>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</si>
  <si>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</si>
  <si>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</si>
  <si>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</si>
  <si>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</si>
  <si>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</si>
  <si>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</si>
  <si>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</si>
  <si>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</si>
  <si>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</si>
  <si>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</si>
  <si>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</si>
  <si>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</si>
  <si>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</si>
  <si>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</si>
  <si>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</si>
  <si>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</si>
  <si>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</si>
  <si>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</si>
  <si>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</si>
  <si>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</si>
  <si>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</si>
  <si>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</si>
  <si>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</si>
  <si>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</si>
  <si>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</si>
  <si>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</si>
  <si>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</si>
  <si>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</si>
  <si>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</si>
  <si>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</si>
  <si>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</si>
  <si>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</si>
  <si>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</si>
  <si>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</si>
  <si>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</si>
  <si>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</si>
  <si>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</si>
  <si>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</si>
  <si>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</si>
  <si>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</si>
  <si>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</si>
  <si>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</si>
  <si>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</si>
  <si>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</si>
  <si>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</si>
  <si>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</si>
  <si>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</si>
  <si>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</si>
  <si>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</si>
  <si>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</si>
  <si>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</si>
  <si>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</si>
  <si>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</si>
  <si>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</si>
  <si>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</si>
  <si>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</si>
  <si>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</si>
  <si>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</si>
  <si>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</si>
  <si>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</si>
  <si>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</si>
  <si>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</si>
  <si>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</si>
  <si>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</si>
  <si>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</si>
  <si>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</si>
  <si>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</si>
  <si>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</si>
  <si>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</si>
  <si>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</si>
  <si>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</si>
  <si>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</si>
  <si>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</si>
  <si>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</si>
  <si>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</si>
  <si>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</si>
  <si>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</si>
  <si>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</si>
  <si>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</si>
  <si>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</si>
  <si>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</si>
  <si>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</si>
  <si>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</si>
  <si>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</si>
  <si>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</si>
  <si>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</si>
  <si>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</si>
  <si>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</si>
  <si>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</si>
  <si>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</si>
  <si>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</si>
  <si>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</si>
  <si>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</si>
  <si>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</si>
  <si>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</si>
  <si>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</si>
  <si>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</si>
  <si>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</si>
  <si>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</si>
  <si>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</si>
  <si>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</si>
  <si>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</si>
  <si>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</si>
  <si>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</si>
  <si>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</si>
  <si>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</si>
  <si>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</si>
  <si>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</si>
  <si>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</si>
  <si>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</si>
  <si>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</si>
  <si>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</si>
  <si>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</si>
  <si>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</si>
  <si>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</si>
  <si>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</si>
  <si>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</si>
  <si>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</si>
  <si>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</si>
  <si>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</si>
  <si>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</si>
  <si>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</si>
  <si>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</si>
  <si>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</si>
  <si>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</si>
  <si>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</si>
  <si>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</si>
  <si>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</si>
  <si>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</si>
  <si>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</si>
  <si>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</si>
  <si>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</si>
  <si>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</si>
  <si>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</si>
  <si>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</si>
  <si>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</si>
  <si>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</si>
  <si>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</si>
  <si>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</si>
  <si>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</si>
  <si>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</si>
  <si>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</si>
  <si>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</si>
  <si>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</si>
  <si>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</si>
  <si>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</si>
  <si>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</si>
  <si>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</si>
  <si>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</si>
  <si>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</si>
  <si>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</si>
  <si>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</si>
  <si>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</si>
  <si>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</si>
  <si>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</si>
  <si>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</si>
  <si>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</si>
  <si>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</si>
  <si>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</si>
  <si>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</si>
  <si>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</si>
  <si>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</si>
  <si>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</si>
  <si>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</si>
  <si>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</si>
  <si>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</si>
  <si>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</si>
  <si>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</si>
  <si>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</si>
  <si>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</si>
  <si>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</si>
  <si>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</si>
  <si>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</si>
  <si>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</si>
  <si>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</si>
  <si>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</si>
  <si>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</si>
  <si>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</si>
  <si>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</si>
  <si>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</si>
  <si>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</si>
  <si>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</si>
  <si>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</si>
  <si>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</si>
  <si>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</si>
  <si>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</si>
  <si>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</si>
  <si>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</si>
  <si>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</si>
  <si>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</si>
  <si>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</si>
  <si>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</si>
  <si>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</si>
  <si>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</si>
  <si>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</si>
  <si>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</si>
  <si>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</si>
  <si>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</si>
  <si>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</si>
  <si>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</si>
  <si>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</si>
  <si>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</si>
  <si>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</si>
  <si>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</si>
  <si>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</si>
  <si>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</si>
  <si>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</si>
  <si>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</si>
  <si>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</si>
  <si>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</si>
  <si>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</si>
  <si>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</si>
  <si>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</si>
  <si>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</si>
  <si>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</si>
  <si>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</si>
  <si>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</si>
  <si>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</si>
  <si>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</si>
  <si>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</si>
  <si>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</si>
  <si>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</si>
  <si>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</si>
  <si>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</si>
  <si>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</si>
  <si>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</si>
  <si>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</si>
  <si>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</si>
  <si>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</si>
  <si>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</si>
  <si>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</si>
  <si>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</si>
  <si>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</si>
  <si>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</si>
  <si>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</si>
  <si>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</si>
  <si>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</si>
  <si>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</si>
  <si>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</si>
  <si>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</si>
  <si>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</si>
  <si>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</si>
  <si>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</si>
  <si>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</si>
  <si>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</si>
  <si>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</si>
  <si>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</si>
  <si>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</si>
  <si>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</si>
  <si>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</si>
  <si>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</si>
  <si>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</si>
  <si>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</si>
  <si>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</si>
  <si>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</si>
  <si>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</si>
  <si>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</si>
  <si>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</si>
  <si>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</si>
  <si>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</si>
  <si>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</si>
  <si>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</si>
  <si>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</si>
  <si>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</si>
  <si>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</si>
  <si>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</si>
  <si>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</si>
  <si>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</si>
  <si>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</si>
  <si>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</si>
  <si>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</si>
  <si>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</si>
  <si>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</si>
  <si>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</si>
  <si>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</si>
  <si>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</si>
  <si>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</si>
  <si>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</si>
  <si>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</si>
  <si>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</si>
  <si>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</si>
  <si>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</si>
  <si>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</si>
  <si>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</si>
  <si>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</si>
  <si>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</si>
  <si>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</si>
  <si>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</si>
  <si>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</si>
  <si>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</si>
  <si>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</si>
  <si>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</si>
  <si>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</si>
  <si>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</si>
  <si>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</si>
  <si>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</si>
  <si>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</si>
  <si>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</si>
  <si>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</si>
  <si>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</si>
  <si>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</si>
  <si>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</si>
  <si>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</si>
  <si>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</si>
  <si>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</si>
  <si>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</si>
  <si>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</si>
  <si>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</si>
  <si>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</si>
  <si>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</si>
  <si>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</si>
  <si>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</si>
  <si>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</si>
  <si>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</si>
  <si>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</si>
  <si>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</si>
  <si>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</si>
  <si>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</si>
  <si>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</si>
  <si>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</si>
  <si>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</si>
  <si>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</si>
  <si>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</si>
  <si>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</si>
  <si>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</si>
  <si>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</si>
  <si>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</si>
  <si>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</si>
  <si>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</si>
  <si>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</si>
  <si>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</si>
  <si>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</si>
  <si>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</si>
  <si>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</si>
  <si>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</si>
  <si>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</si>
  <si>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</si>
  <si>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</si>
  <si>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</si>
  <si>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</si>
  <si>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</si>
  <si>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</si>
  <si>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</si>
  <si>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</si>
  <si>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</si>
  <si>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</si>
  <si>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</si>
  <si>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</si>
  <si>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</si>
  <si>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</si>
  <si>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</si>
  <si>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</si>
  <si>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</si>
  <si>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</si>
  <si>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</si>
  <si>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</si>
  <si>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</si>
  <si>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</si>
  <si>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</si>
  <si>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</si>
  <si>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</si>
  <si>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</si>
  <si>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</si>
  <si>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</si>
  <si>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</si>
  <si>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</si>
  <si>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</si>
  <si>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</si>
  <si>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</si>
  <si>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</si>
  <si>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</si>
  <si>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</si>
  <si>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</si>
  <si>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</si>
  <si>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</si>
  <si>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</si>
  <si>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</si>
  <si>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</si>
  <si>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</si>
  <si>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</si>
  <si>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</si>
  <si>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</si>
  <si>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</si>
  <si>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</si>
  <si>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</si>
  <si>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</si>
  <si>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</si>
  <si>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</si>
  <si>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</si>
  <si>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</si>
  <si>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</si>
  <si>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</si>
  <si>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</si>
  <si>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</si>
  <si>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</si>
  <si>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</si>
  <si>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</si>
  <si>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</si>
  <si>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</si>
  <si>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</si>
  <si>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</si>
  <si>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</si>
  <si>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</si>
  <si>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</si>
  <si>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</si>
  <si>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</si>
  <si>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</si>
  <si>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</si>
  <si>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</si>
  <si>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</si>
  <si>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</si>
  <si>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</si>
  <si>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</si>
  <si>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</si>
  <si>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</si>
  <si>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</si>
  <si>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</si>
  <si>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</si>
  <si>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</si>
  <si>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</si>
  <si>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</si>
  <si>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</si>
  <si>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</si>
  <si>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</si>
  <si>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</si>
  <si>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</si>
  <si>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</si>
  <si>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</si>
  <si>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</si>
  <si>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</si>
  <si>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</si>
  <si>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</si>
  <si>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</si>
  <si>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</si>
  <si>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</si>
  <si>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</si>
  <si>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</si>
  <si>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</si>
  <si>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</si>
  <si>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</si>
  <si>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</si>
  <si>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</si>
  <si>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</si>
  <si>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</si>
  <si>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</si>
  <si>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</si>
  <si>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</si>
  <si>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</si>
  <si>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</si>
  <si>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</si>
  <si>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</si>
  <si>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</si>
  <si>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</si>
  <si>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</si>
  <si>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</si>
  <si>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</si>
  <si>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</si>
  <si>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</si>
  <si>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</si>
  <si>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</si>
  <si>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</si>
  <si>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</si>
  <si>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</si>
  <si>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</si>
  <si>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</si>
  <si>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</si>
  <si>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</si>
  <si>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</si>
  <si>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</si>
  <si>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</si>
  <si>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</si>
  <si>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</si>
  <si>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</si>
  <si>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</si>
  <si>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</si>
  <si>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</si>
  <si>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</si>
  <si>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</si>
  <si>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</si>
  <si>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</si>
  <si>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</si>
  <si>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</si>
  <si>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</si>
  <si>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</si>
  <si>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</si>
  <si>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</si>
  <si>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</si>
  <si>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</si>
  <si>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</si>
  <si>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</si>
  <si>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</si>
  <si>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</si>
  <si>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</si>
  <si>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</si>
  <si>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</si>
  <si>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</si>
  <si>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</si>
  <si>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</si>
  <si>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</si>
  <si>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</si>
  <si>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</si>
  <si>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</si>
  <si>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</si>
  <si>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</si>
  <si>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</si>
  <si>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</si>
  <si>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</si>
  <si>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</si>
  <si>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</si>
  <si>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</si>
  <si>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</si>
  <si>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</si>
  <si>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</si>
  <si>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</si>
  <si>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</si>
  <si>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</si>
  <si>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</si>
  <si>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</si>
  <si>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</si>
  <si>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</si>
  <si>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</si>
  <si>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</si>
  <si>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</si>
  <si>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</si>
  <si>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</si>
  <si>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</si>
  <si>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</si>
  <si>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</si>
  <si>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</si>
  <si>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</si>
  <si>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</si>
  <si>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</si>
  <si>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</si>
  <si>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</si>
  <si>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</si>
  <si>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</si>
  <si>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</si>
  <si>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</si>
  <si>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</si>
  <si>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</si>
  <si>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</si>
  <si>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</si>
  <si>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</si>
  <si>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</si>
  <si>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</si>
  <si>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</si>
  <si>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</si>
  <si>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</si>
  <si>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</si>
  <si>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</si>
  <si>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</si>
  <si>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</si>
  <si>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</si>
  <si>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</si>
  <si>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</si>
  <si>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</si>
  <si>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</si>
  <si>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</si>
  <si>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</si>
  <si>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</si>
  <si>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</si>
  <si>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</si>
  <si>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</si>
  <si>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</si>
  <si>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</si>
  <si>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</si>
  <si>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</si>
  <si>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</si>
  <si>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</si>
  <si>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</si>
  <si>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</si>
  <si>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</si>
  <si>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</si>
  <si>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</si>
  <si>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</si>
  <si>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</si>
  <si>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</si>
  <si>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</si>
  <si>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</si>
  <si>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</si>
  <si>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</si>
  <si>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</si>
  <si>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</si>
  <si>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</si>
  <si>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</si>
  <si>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</si>
  <si>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</si>
  <si>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</si>
  <si>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</si>
  <si>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</si>
  <si>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</si>
  <si>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</si>
  <si>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</si>
  <si>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</si>
  <si>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</si>
  <si>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</si>
  <si>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</si>
  <si>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</si>
  <si>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</si>
  <si>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</si>
  <si>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</si>
  <si>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</si>
  <si>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</si>
  <si>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</si>
  <si>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</si>
  <si>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</si>
  <si>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</si>
  <si>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</si>
  <si>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</si>
  <si>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</si>
  <si>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</si>
  <si>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</si>
  <si>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</si>
  <si>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</si>
  <si>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</si>
  <si>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</si>
  <si>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</si>
  <si>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</si>
  <si>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</si>
  <si>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</si>
  <si>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</si>
  <si>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</si>
  <si>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</si>
  <si>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</si>
  <si>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</si>
  <si>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</si>
  <si>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</si>
  <si>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</si>
  <si>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</si>
  <si>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</si>
  <si>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</si>
  <si>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</si>
  <si>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</si>
  <si>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</si>
  <si>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</si>
  <si>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</si>
  <si>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</si>
  <si>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</si>
  <si>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</si>
  <si>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</si>
  <si>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</si>
  <si>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</si>
  <si>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</si>
  <si>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</si>
  <si>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</si>
  <si>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</si>
  <si>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</si>
  <si>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</si>
  <si>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</si>
  <si>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</si>
  <si>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</si>
  <si>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</si>
  <si>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</si>
  <si>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</si>
  <si>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</si>
  <si>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</si>
  <si>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</si>
  <si>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</si>
  <si>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</si>
  <si>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</si>
  <si>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</si>
  <si>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</si>
  <si>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</si>
  <si>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</si>
  <si>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</si>
  <si>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</si>
  <si>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</si>
  <si>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</si>
  <si>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</si>
  <si>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</si>
  <si>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</si>
  <si>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</si>
  <si>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</si>
  <si>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</si>
  <si>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</si>
  <si>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</si>
  <si>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</si>
  <si>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</si>
  <si>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</si>
  <si>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</si>
  <si>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</si>
  <si>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</si>
  <si>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</si>
  <si>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</si>
  <si>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</si>
  <si>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</si>
  <si>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</si>
  <si>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</si>
  <si>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</si>
  <si>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</si>
  <si>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</si>
  <si>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</si>
  <si>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</si>
  <si>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</si>
  <si>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</si>
  <si>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</si>
  <si>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</si>
  <si>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</si>
  <si>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</si>
  <si>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</si>
  <si>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</si>
  <si>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</si>
  <si>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</si>
  <si>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</si>
  <si>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</si>
  <si>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</si>
  <si>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</si>
  <si>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</si>
  <si>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</si>
  <si>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</si>
  <si>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</si>
  <si>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</si>
  <si>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</si>
  <si>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</si>
  <si>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</si>
  <si>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</si>
  <si>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</si>
  <si>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</si>
  <si>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</si>
  <si>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</si>
  <si>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</si>
  <si>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</si>
  <si>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</si>
  <si>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</si>
  <si>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</si>
  <si>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</si>
  <si>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</si>
  <si>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</si>
  <si>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</si>
  <si>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</si>
  <si>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</si>
  <si>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</si>
  <si>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</si>
  <si>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</si>
  <si>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</si>
  <si>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</si>
  <si>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</si>
  <si>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</si>
  <si>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</si>
  <si>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</si>
  <si>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</si>
  <si>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</si>
  <si>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</si>
  <si>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</si>
  <si>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</si>
  <si>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</si>
  <si>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</si>
  <si>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</si>
  <si>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</si>
  <si>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</si>
  <si>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</si>
  <si>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</si>
  <si>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</si>
  <si>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</si>
  <si>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</si>
  <si>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</si>
  <si>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</si>
  <si>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</si>
  <si>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</si>
  <si>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</si>
  <si>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</si>
  <si>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</si>
  <si>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</si>
  <si>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</si>
  <si>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</si>
  <si>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</si>
  <si>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</si>
  <si>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</si>
  <si>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</si>
  <si>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</si>
  <si>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</si>
  <si>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</si>
  <si>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</si>
  <si>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</si>
  <si>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</si>
  <si>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</si>
  <si>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</si>
  <si>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</si>
  <si>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</si>
  <si>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</si>
  <si>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</si>
  <si>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</si>
  <si>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</si>
  <si>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</si>
  <si>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</si>
  <si>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</si>
  <si>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</si>
  <si>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</si>
  <si>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</si>
  <si>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</si>
  <si>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</si>
  <si>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</si>
  <si>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</si>
  <si>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</si>
  <si>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</si>
  <si>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</si>
  <si>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</si>
  <si>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</si>
  <si>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</si>
  <si>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</si>
  <si>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</si>
  <si>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</si>
  <si>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</si>
  <si>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</si>
  <si>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</si>
  <si>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</si>
  <si>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</si>
  <si>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</si>
  <si>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</si>
  <si>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</si>
  <si>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</si>
  <si>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</si>
  <si>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</si>
  <si>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</si>
  <si>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</si>
  <si>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</si>
  <si>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</si>
  <si>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</si>
  <si>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</si>
  <si>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</si>
  <si>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</si>
  <si>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</si>
  <si>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</si>
  <si>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</si>
  <si>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</si>
  <si>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</si>
  <si>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</si>
  <si>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</si>
  <si>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</si>
  <si>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</si>
  <si>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</si>
  <si>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</si>
  <si>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</si>
  <si>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</si>
  <si>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</si>
  <si>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</si>
  <si>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</si>
  <si>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</si>
  <si>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</si>
  <si>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</si>
  <si>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</si>
  <si>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</si>
  <si>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</si>
  <si>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</si>
  <si>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</si>
  <si>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</si>
  <si>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</si>
  <si>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</si>
  <si>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</si>
  <si>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</si>
  <si>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</si>
  <si>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</si>
  <si>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</si>
  <si>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</si>
  <si>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</si>
  <si>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</si>
  <si>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</si>
  <si>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</si>
  <si>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</si>
  <si>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</si>
  <si>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</si>
  <si>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</si>
  <si>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</si>
  <si>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</si>
  <si>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</si>
  <si>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</si>
  <si>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</si>
  <si>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</si>
  <si>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</si>
  <si>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</si>
  <si>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</si>
  <si>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</si>
  <si>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</si>
  <si>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</si>
  <si>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</si>
  <si>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</si>
  <si>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</si>
  <si>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</si>
  <si>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</si>
  <si>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</si>
  <si>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</si>
  <si>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</si>
  <si>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</si>
  <si>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</si>
  <si>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</si>
  <si>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</si>
  <si>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</si>
  <si>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</si>
  <si>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</si>
  <si>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</si>
  <si>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</si>
  <si>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</si>
  <si>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</si>
  <si>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</si>
  <si>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</si>
  <si>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</si>
  <si>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</si>
  <si>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</si>
  <si>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</si>
  <si>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</si>
  <si>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</si>
  <si>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</si>
  <si>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</si>
  <si>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</si>
  <si>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</si>
  <si>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</si>
  <si>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</si>
  <si>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</si>
  <si>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</si>
  <si>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</si>
  <si>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</si>
  <si>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</si>
  <si>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</si>
  <si>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</si>
  <si>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</si>
  <si>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</si>
  <si>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</si>
  <si>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</si>
  <si>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</si>
  <si>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</si>
  <si>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</si>
  <si>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</si>
  <si>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</si>
  <si>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</si>
  <si>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</si>
  <si>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</si>
  <si>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</si>
  <si>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</si>
  <si>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</si>
  <si>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</si>
  <si>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</si>
  <si>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</si>
  <si>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</si>
  <si>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</si>
  <si>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</si>
  <si>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</si>
  <si>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</si>
  <si>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</si>
  <si>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</si>
  <si>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</si>
  <si>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</si>
  <si>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</si>
  <si>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</si>
  <si>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</si>
  <si>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</si>
  <si>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</si>
  <si>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</si>
  <si>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</si>
  <si>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</si>
  <si>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</si>
  <si>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</si>
  <si>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</si>
  <si>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</si>
  <si>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</si>
  <si>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</si>
  <si>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</si>
  <si>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</si>
  <si>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</si>
  <si>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</si>
  <si>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</si>
  <si>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</si>
  <si>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</si>
  <si>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</si>
  <si>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</si>
  <si>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</si>
  <si>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</si>
  <si>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</si>
  <si>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</si>
  <si>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</si>
  <si>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</si>
  <si>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</si>
  <si>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</si>
  <si>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</si>
  <si>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</si>
  <si>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</si>
  <si>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</si>
  <si>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</si>
  <si>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</si>
  <si>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</si>
  <si>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</si>
  <si>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</si>
  <si>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</si>
  <si>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</si>
  <si>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</si>
  <si>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</si>
  <si>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</si>
  <si>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</si>
  <si>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</si>
  <si>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</si>
  <si>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</si>
  <si>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</si>
  <si>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</si>
  <si>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</si>
  <si>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</si>
  <si>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</si>
  <si>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</si>
  <si>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</si>
  <si>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</si>
  <si>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</si>
  <si>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</si>
  <si>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</si>
  <si>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</si>
  <si>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</si>
  <si>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</si>
  <si>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</si>
  <si>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</si>
  <si>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</si>
  <si>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</si>
  <si>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</si>
  <si>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</si>
  <si>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</si>
  <si>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</si>
  <si>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</si>
  <si>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</si>
  <si>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</si>
  <si>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</si>
  <si>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</si>
  <si>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</si>
  <si>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</si>
  <si>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</si>
  <si>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</si>
  <si>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</si>
  <si>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</si>
  <si>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</si>
  <si>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</si>
  <si>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</si>
  <si>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</si>
  <si>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</si>
  <si>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</si>
  <si>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</si>
  <si>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</si>
  <si>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</si>
  <si>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</si>
  <si>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</si>
  <si>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</si>
  <si>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</si>
  <si>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</si>
  <si>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</si>
  <si>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</si>
  <si>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</si>
  <si>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</si>
  <si>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</si>
  <si>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</si>
  <si>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</si>
  <si>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</si>
  <si>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</si>
  <si>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</si>
  <si>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</si>
  <si>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</si>
  <si>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</si>
  <si>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</si>
  <si>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</si>
  <si>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</si>
  <si>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</si>
  <si>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</si>
  <si>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</si>
  <si>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</si>
  <si>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</si>
  <si>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</si>
  <si>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</si>
  <si>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</si>
  <si>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</si>
  <si>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</si>
  <si>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</si>
  <si>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</si>
  <si>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</si>
  <si>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</si>
  <si>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</si>
  <si>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</si>
  <si>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</si>
  <si>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</si>
  <si>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</si>
  <si>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</si>
  <si>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</si>
  <si>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</si>
  <si>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</si>
  <si>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</si>
  <si>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</si>
  <si>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</si>
  <si>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</si>
  <si>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</si>
  <si>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</si>
  <si>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</si>
  <si>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</si>
  <si>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</si>
  <si>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</si>
  <si>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</si>
  <si>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</si>
  <si>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</si>
  <si>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</si>
  <si>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</si>
  <si>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</si>
  <si>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</si>
  <si>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</si>
  <si>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</si>
  <si>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</si>
  <si>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</si>
  <si>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</si>
  <si>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</si>
  <si>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</si>
  <si>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</si>
  <si>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</si>
  <si>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</si>
  <si>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</si>
  <si>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</si>
  <si>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</si>
  <si>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</si>
  <si>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</si>
  <si>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</si>
  <si>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</si>
  <si>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</si>
  <si>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</si>
  <si>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</si>
  <si>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</si>
  <si>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</si>
  <si>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</si>
  <si>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</si>
  <si>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</si>
  <si>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</si>
  <si>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</si>
  <si>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</si>
  <si>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</si>
  <si>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</si>
  <si>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</si>
  <si>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</si>
  <si>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</si>
  <si>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</si>
  <si>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</si>
  <si>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</si>
  <si>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</si>
  <si>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</si>
  <si>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</si>
  <si>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</si>
  <si>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</si>
  <si>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</si>
  <si>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</si>
  <si>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</si>
  <si>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</si>
  <si>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</si>
  <si>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</si>
  <si>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</si>
  <si>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</si>
  <si>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</si>
  <si>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</si>
  <si>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</si>
  <si>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</si>
  <si>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</si>
  <si>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</si>
  <si>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</si>
  <si>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</si>
  <si>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</si>
  <si>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</si>
  <si>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</si>
  <si>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</si>
  <si>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</si>
  <si>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</si>
  <si>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</si>
  <si>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</si>
  <si>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</si>
  <si>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</si>
  <si>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</si>
  <si>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</si>
  <si>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</si>
  <si>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</si>
  <si>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</si>
  <si>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</si>
  <si>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</si>
  <si>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</si>
  <si>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</si>
  <si>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</si>
  <si>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</si>
  <si>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</si>
  <si>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</si>
  <si>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</si>
  <si>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</si>
  <si>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</si>
  <si>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</si>
  <si>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</si>
  <si>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</si>
  <si>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</si>
  <si>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</si>
  <si>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</si>
  <si>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</si>
  <si>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</si>
  <si>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</si>
  <si>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</si>
  <si>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</si>
  <si>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</si>
  <si>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</si>
  <si>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</si>
  <si>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</si>
  <si>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</si>
  <si>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</si>
  <si>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</si>
  <si>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</si>
  <si>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</si>
  <si>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</si>
  <si>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</si>
  <si>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</si>
  <si>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</si>
  <si>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</si>
  <si>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</si>
  <si>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</si>
  <si>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</si>
  <si>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</si>
  <si>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</si>
  <si>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</si>
  <si>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</si>
  <si>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</si>
  <si>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</si>
  <si>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</si>
  <si>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</si>
  <si>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</si>
  <si>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</si>
  <si>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</si>
  <si>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</si>
  <si>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</si>
  <si>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</si>
  <si>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</si>
  <si>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</si>
  <si>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</si>
  <si>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</si>
  <si>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</si>
  <si>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</si>
  <si>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</si>
  <si>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</si>
  <si>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</si>
  <si>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</si>
  <si>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</si>
  <si>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</si>
  <si>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</si>
  <si>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</si>
  <si>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</si>
  <si>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</si>
  <si>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</si>
  <si>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</si>
  <si>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</si>
  <si>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</si>
  <si>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</si>
  <si>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</si>
  <si>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</si>
  <si>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</si>
  <si>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</si>
  <si>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</si>
  <si>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</si>
  <si>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</si>
  <si>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</si>
  <si>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</si>
  <si>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</si>
  <si>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</si>
  <si>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</si>
  <si>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</si>
  <si>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</si>
  <si>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</si>
  <si>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</si>
  <si>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</si>
  <si>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</si>
  <si>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</si>
  <si>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</si>
  <si>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</si>
  <si>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</si>
  <si>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</si>
  <si>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</si>
  <si>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</si>
  <si>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</si>
  <si>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</si>
  <si>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</si>
  <si>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</si>
  <si>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</si>
  <si>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</si>
  <si>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</si>
  <si>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</si>
  <si>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</si>
  <si>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</si>
  <si>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</si>
  <si>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</si>
  <si>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</si>
  <si>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</si>
  <si>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</si>
  <si>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</si>
  <si>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</si>
  <si>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</si>
  <si>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</si>
  <si>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</si>
  <si>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</si>
  <si>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</si>
  <si>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</si>
  <si>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</si>
  <si>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</si>
  <si>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</si>
  <si>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</si>
  <si>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</si>
  <si>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</si>
  <si>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</si>
  <si>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</si>
  <si>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</si>
  <si>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</si>
  <si>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</si>
  <si>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</si>
  <si>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</si>
  <si>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</si>
  <si>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</si>
  <si>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</si>
  <si>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</si>
  <si>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</si>
  <si>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</si>
  <si>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</si>
  <si>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</si>
  <si>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</si>
  <si>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</si>
  <si>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</si>
  <si>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</si>
  <si>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</si>
  <si>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</si>
  <si>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</si>
  <si>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</si>
  <si>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</si>
  <si>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</si>
  <si>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</si>
  <si>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</si>
  <si>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</si>
  <si>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</si>
  <si>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</si>
  <si>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</si>
  <si>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</si>
  <si>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</si>
  <si>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</si>
  <si>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</si>
  <si>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</si>
  <si>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</si>
  <si>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</si>
  <si>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</si>
  <si>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</si>
  <si>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</si>
  <si>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</si>
  <si>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</si>
  <si>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</si>
  <si>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</si>
  <si>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</si>
  <si>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</si>
  <si>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</si>
  <si>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</si>
  <si>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</si>
  <si>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</si>
  <si>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</si>
  <si>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</si>
  <si>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</si>
  <si>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</si>
  <si>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</si>
  <si>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</si>
  <si>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</si>
  <si>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</si>
  <si>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</si>
  <si>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</si>
  <si>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</si>
  <si>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</si>
  <si>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</si>
  <si>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</si>
  <si>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</si>
  <si>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</si>
  <si>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</si>
  <si>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</si>
  <si>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</si>
  <si>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</si>
  <si>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</si>
  <si>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</si>
  <si>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</si>
  <si>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</si>
  <si>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</si>
  <si>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</si>
  <si>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</si>
  <si>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</si>
  <si>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</si>
  <si>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</si>
  <si>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</si>
  <si>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</si>
  <si>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</si>
  <si>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</si>
  <si>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</si>
  <si>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</si>
  <si>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</si>
  <si>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</si>
  <si>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</si>
  <si>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</si>
  <si>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</si>
  <si>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</si>
  <si>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</si>
  <si>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</si>
  <si>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</si>
  <si>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</si>
  <si>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</si>
  <si>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</si>
  <si>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</si>
  <si>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</si>
  <si>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</si>
  <si>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</si>
  <si>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</si>
  <si>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</si>
  <si>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</si>
  <si>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</si>
  <si>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</si>
  <si>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</si>
  <si>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</si>
  <si>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</si>
  <si>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</si>
  <si>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</si>
  <si>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</si>
  <si>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</si>
  <si>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</si>
  <si>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</si>
  <si>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</si>
  <si>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</si>
  <si>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</si>
  <si>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</si>
  <si>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</si>
  <si>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</si>
  <si>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</si>
  <si>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</si>
  <si>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</si>
  <si>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</si>
  <si>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</si>
  <si>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</si>
  <si>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</si>
  <si>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</si>
  <si>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</si>
  <si>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</si>
  <si>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</si>
  <si>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</si>
  <si>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</si>
  <si>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</si>
  <si>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</si>
  <si>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</si>
  <si>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</si>
  <si>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</si>
  <si>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</si>
  <si>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</si>
  <si>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</si>
  <si>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</si>
  <si>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</si>
  <si>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</si>
  <si>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</si>
  <si>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</si>
  <si>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</si>
  <si>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</si>
  <si>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</si>
  <si>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</si>
  <si>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</si>
  <si>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</si>
  <si>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</si>
  <si>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</si>
  <si>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</si>
  <si>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</si>
  <si>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</si>
  <si>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</si>
  <si>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</si>
  <si>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</si>
  <si>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</si>
  <si>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</si>
  <si>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</si>
  <si>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</si>
  <si>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</si>
  <si>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</si>
  <si>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</si>
  <si>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</si>
  <si>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</si>
  <si>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</si>
  <si>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</si>
  <si>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</si>
  <si>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</si>
  <si>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</si>
  <si>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</si>
  <si>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</si>
  <si>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</si>
  <si>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</si>
  <si>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</si>
  <si>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</si>
  <si>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</si>
  <si>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</si>
  <si>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</si>
  <si>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</si>
  <si>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</si>
  <si>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</si>
  <si>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</si>
  <si>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</si>
  <si>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</si>
  <si>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</si>
  <si>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</si>
  <si>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</si>
  <si>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</si>
  <si>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</si>
  <si>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</si>
  <si>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</si>
  <si>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</si>
  <si>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</si>
  <si>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</si>
  <si>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</si>
  <si>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</si>
  <si>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</si>
  <si>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</si>
  <si>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</si>
  <si>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</si>
  <si>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</si>
  <si>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</si>
  <si>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</si>
  <si>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</si>
  <si>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</si>
  <si>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</si>
  <si>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</si>
  <si>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</si>
  <si>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</si>
  <si>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</si>
  <si>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</si>
  <si>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</si>
  <si>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</si>
  <si>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</si>
  <si>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</si>
  <si>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</si>
  <si>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</si>
  <si>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</si>
  <si>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</si>
  <si>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</si>
  <si>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</si>
  <si>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</si>
  <si>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</si>
  <si>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</si>
  <si>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</si>
  <si>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</si>
  <si>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</si>
  <si>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</si>
  <si>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</si>
  <si>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</si>
  <si>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</si>
  <si>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</si>
  <si>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</si>
  <si>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</si>
  <si>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</si>
  <si>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</si>
  <si>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</si>
  <si>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</si>
  <si>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</si>
  <si>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</si>
  <si>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</si>
  <si>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</si>
  <si>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</si>
  <si>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</si>
  <si>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</si>
  <si>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</si>
  <si>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</si>
  <si>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</si>
  <si>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</si>
  <si>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</si>
  <si>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</si>
  <si>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</si>
  <si>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</si>
  <si>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</si>
  <si>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</si>
  <si>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</si>
  <si>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</si>
  <si>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</si>
  <si>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</si>
  <si>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</si>
  <si>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</si>
  <si>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</si>
  <si>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</si>
  <si>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</si>
  <si>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</si>
  <si>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</si>
  <si>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</si>
  <si>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</si>
  <si>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</si>
  <si>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</si>
  <si>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</si>
  <si>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</si>
  <si>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</si>
  <si>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</si>
  <si>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</si>
  <si>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</si>
  <si>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</si>
  <si>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</si>
  <si>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</si>
  <si>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</si>
  <si>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</si>
  <si>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</si>
  <si>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</si>
  <si>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</si>
  <si>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</si>
  <si>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</si>
  <si>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</si>
  <si>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</si>
  <si>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</si>
  <si>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</si>
  <si>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</si>
  <si>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</si>
  <si>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</si>
  <si>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</si>
  <si>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</si>
  <si>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</si>
  <si>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</si>
  <si>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</si>
  <si>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</si>
  <si>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</si>
  <si>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</si>
  <si>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</si>
  <si>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</si>
  <si>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</si>
  <si>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</si>
  <si>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</si>
  <si>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</si>
  <si>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</si>
  <si>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</si>
  <si>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</si>
  <si>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</si>
  <si>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</si>
  <si>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</si>
  <si>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</si>
  <si>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</si>
  <si>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</si>
  <si>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</si>
  <si>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</si>
  <si>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</si>
  <si>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</si>
  <si>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</si>
  <si>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</si>
  <si>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</si>
  <si>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</si>
  <si>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</si>
  <si>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</si>
  <si>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</si>
  <si>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</si>
  <si>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</si>
  <si>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</si>
  <si>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</si>
  <si>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</si>
  <si>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</si>
  <si>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</si>
  <si>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</si>
  <si>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</si>
  <si>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</si>
  <si>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</si>
  <si>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</si>
  <si>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</si>
  <si>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</si>
  <si>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</si>
  <si>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</si>
  <si>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</si>
  <si>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</si>
  <si>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</si>
  <si>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</si>
  <si>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</si>
  <si>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</si>
  <si>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</si>
  <si>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</si>
  <si>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</si>
  <si>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</si>
  <si>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</si>
  <si>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</si>
  <si>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</si>
  <si>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</si>
  <si>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</si>
  <si>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</si>
  <si>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</si>
  <si>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</si>
  <si>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</si>
  <si>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</si>
  <si>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</si>
  <si>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</si>
  <si>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</si>
  <si>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</si>
  <si>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</si>
  <si>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</si>
  <si>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</si>
  <si>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</si>
  <si>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</si>
  <si>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</si>
  <si>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</si>
  <si>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</si>
  <si>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</si>
  <si>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</si>
  <si>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</si>
  <si>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</si>
  <si>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</si>
  <si>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</si>
  <si>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</si>
  <si>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</si>
  <si>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</si>
  <si>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</si>
  <si>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</si>
  <si>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</si>
  <si>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</si>
  <si>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</si>
  <si>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</si>
  <si>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</si>
  <si>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</si>
  <si>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</si>
  <si>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</si>
  <si>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</si>
  <si>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</si>
  <si>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</si>
  <si>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</si>
  <si>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</si>
  <si>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</si>
  <si>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</si>
  <si>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</si>
  <si>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</si>
  <si>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</si>
  <si>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</si>
  <si>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</si>
  <si>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</si>
  <si>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</si>
  <si>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</si>
  <si>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</si>
  <si>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</si>
  <si>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</si>
  <si>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</si>
  <si>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</si>
  <si>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</si>
  <si>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</si>
  <si>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</si>
  <si>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</si>
  <si>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</si>
  <si>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</si>
  <si>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</si>
  <si>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</si>
  <si>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</si>
  <si>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</si>
  <si>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</si>
  <si>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</si>
  <si>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</si>
  <si>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</si>
  <si>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</si>
  <si>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</si>
  <si>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</si>
  <si>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</si>
  <si>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</si>
  <si>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</si>
  <si>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</si>
  <si>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</si>
  <si>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</si>
  <si>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</si>
  <si>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</si>
  <si>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</si>
  <si>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</si>
  <si>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</si>
  <si>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</si>
  <si>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</si>
  <si>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</si>
  <si>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</si>
  <si>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</si>
  <si>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</si>
  <si>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</si>
  <si>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</si>
  <si>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</si>
  <si>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</si>
  <si>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</si>
  <si>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</si>
  <si>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</si>
  <si>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</si>
  <si>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</si>
  <si>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</si>
  <si>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</si>
  <si>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</si>
  <si>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</si>
  <si>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</si>
  <si>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</si>
  <si>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</si>
  <si>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</si>
  <si>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</si>
  <si>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</si>
  <si>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</si>
  <si>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</si>
  <si>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</si>
  <si>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</si>
  <si>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</si>
  <si>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</si>
  <si>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</si>
  <si>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</si>
  <si>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</si>
  <si>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</si>
  <si>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</si>
  <si>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</si>
  <si>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</si>
  <si>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</si>
  <si>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</si>
  <si>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</si>
  <si>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</si>
  <si>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</si>
  <si>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</si>
  <si>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</si>
  <si>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</si>
  <si>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</si>
  <si>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</si>
  <si>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</si>
  <si>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</si>
  <si>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</si>
  <si>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</si>
  <si>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</si>
  <si>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</si>
  <si>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</si>
  <si>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</si>
  <si>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</si>
  <si>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</si>
  <si>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</si>
  <si>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</si>
  <si>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</si>
  <si>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</si>
  <si>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</si>
  <si>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</si>
  <si>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</si>
  <si>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</si>
  <si>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</si>
  <si>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</si>
  <si>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</si>
  <si>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</si>
  <si>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</si>
  <si>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</si>
  <si>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</si>
  <si>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</si>
  <si>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</si>
  <si>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</si>
  <si>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</si>
  <si>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</si>
  <si>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</si>
  <si>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</si>
  <si>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</si>
  <si>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</si>
  <si>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</si>
  <si>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</si>
  <si>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</si>
  <si>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</si>
  <si>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</si>
  <si>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</si>
  <si>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</si>
  <si>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</si>
  <si>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</si>
  <si>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</si>
  <si>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</si>
  <si>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</si>
  <si>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</si>
  <si>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</si>
  <si>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</si>
  <si>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</si>
  <si>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</si>
  <si>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</si>
  <si>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</si>
  <si>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</si>
  <si>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</si>
  <si>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</si>
  <si>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</si>
  <si>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</si>
  <si>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</si>
  <si>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</si>
  <si>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</si>
  <si>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</si>
  <si>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</si>
  <si>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</si>
  <si>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</si>
  <si>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</si>
  <si>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</si>
  <si>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</si>
  <si>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</si>
  <si>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</si>
  <si>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</si>
  <si>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</si>
  <si>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</si>
  <si>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</si>
  <si>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</si>
  <si>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</si>
  <si>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</si>
  <si>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</si>
  <si>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</si>
  <si>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</si>
  <si>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</si>
  <si>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</si>
  <si>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</si>
  <si>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</si>
  <si>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</si>
  <si>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</si>
  <si>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</si>
  <si>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</si>
  <si>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</si>
  <si>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</si>
  <si>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</si>
  <si>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</si>
  <si>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</si>
  <si>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</si>
  <si>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</si>
  <si>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</si>
  <si>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</si>
  <si>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</si>
  <si>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</si>
  <si>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</si>
  <si>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</si>
  <si>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</si>
  <si>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</si>
  <si>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</si>
  <si>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</si>
  <si>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</si>
  <si>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</si>
  <si>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</si>
  <si>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</si>
  <si>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</si>
  <si>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</si>
  <si>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</si>
  <si>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</si>
  <si>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</si>
  <si>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</si>
  <si>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</si>
  <si>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</si>
  <si>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</si>
  <si>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</si>
  <si>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</si>
  <si>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</si>
  <si>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</si>
  <si>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</si>
  <si>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</si>
  <si>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</si>
  <si>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</si>
  <si>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</si>
  <si>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</si>
  <si>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</si>
  <si>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</si>
  <si>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</si>
  <si>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</si>
  <si>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</si>
  <si>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</si>
  <si>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</si>
  <si>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</si>
  <si>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</si>
  <si>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</si>
  <si>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</si>
  <si>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</si>
  <si>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</si>
  <si>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</si>
  <si>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</si>
  <si>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</si>
  <si>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</si>
  <si>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</si>
  <si>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</si>
  <si>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</si>
  <si>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</si>
  <si>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</si>
  <si>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</si>
  <si>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</si>
  <si>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</si>
  <si>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</si>
  <si>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</si>
  <si>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</si>
  <si>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</si>
  <si>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</si>
  <si>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</si>
  <si>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</si>
  <si>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</si>
  <si>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</si>
  <si>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</si>
  <si>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</si>
  <si>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</si>
  <si>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</si>
  <si>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</si>
  <si>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</si>
  <si>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</si>
  <si>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</si>
  <si>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</si>
  <si>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</si>
  <si>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</si>
  <si>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</si>
  <si>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</si>
  <si>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</si>
  <si>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</si>
  <si>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</si>
  <si>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</si>
  <si>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</si>
  <si>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</si>
  <si>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</si>
  <si>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</si>
  <si>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</si>
  <si>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</si>
  <si>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</si>
  <si>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</si>
  <si>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</si>
  <si>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</si>
  <si>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</si>
  <si>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</si>
  <si>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</si>
  <si>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</si>
  <si>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</si>
  <si>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</si>
  <si>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</si>
  <si>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</si>
  <si>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</si>
  <si>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</si>
  <si>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</si>
  <si>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</si>
  <si>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</si>
  <si>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</si>
  <si>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</si>
  <si>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</si>
  <si>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</si>
  <si>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</si>
  <si>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</si>
  <si>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</si>
  <si>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</si>
  <si>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</si>
  <si>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</si>
  <si>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</si>
  <si>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</si>
  <si>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</si>
  <si>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</si>
  <si>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</si>
  <si>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</si>
  <si>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</si>
  <si>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</si>
  <si>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</si>
  <si>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</si>
  <si>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</si>
  <si>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</si>
  <si>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</si>
  <si>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</si>
  <si>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</si>
  <si>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</si>
  <si>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</si>
  <si>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</si>
  <si>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</si>
  <si>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</si>
  <si>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</si>
  <si>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</si>
  <si>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</si>
  <si>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</si>
  <si>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</si>
  <si>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</si>
  <si>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</si>
  <si>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</si>
  <si>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</si>
  <si>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</si>
  <si>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</si>
  <si>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</si>
  <si>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</si>
  <si>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</si>
  <si>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</si>
  <si>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</si>
  <si>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</si>
  <si>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</si>
  <si>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</si>
  <si>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</si>
  <si>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</si>
  <si>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</si>
  <si>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</si>
  <si>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</si>
  <si>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</si>
  <si>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</si>
  <si>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</si>
  <si>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</si>
  <si>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</si>
  <si>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</si>
  <si>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</si>
  <si>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</si>
  <si>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</si>
  <si>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</si>
  <si>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</si>
  <si>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</si>
  <si>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</si>
  <si>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</si>
  <si>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</si>
  <si>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</si>
  <si>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</si>
  <si>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</si>
  <si>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</si>
  <si>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</si>
  <si>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</si>
  <si>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</si>
  <si>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</si>
  <si>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</si>
  <si>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</si>
  <si>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</si>
  <si>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</si>
  <si>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</si>
  <si>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</si>
  <si>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</si>
  <si>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</si>
  <si>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</si>
  <si>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</si>
  <si>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</si>
  <si>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</si>
  <si>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</si>
  <si>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</si>
  <si>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</si>
  <si>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</si>
  <si>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</si>
  <si>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</si>
  <si>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</si>
  <si>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</si>
  <si>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</si>
  <si>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</si>
  <si>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</si>
  <si>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</si>
  <si>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</si>
  <si>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</si>
  <si>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</si>
  <si>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</si>
  <si>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</si>
  <si>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</si>
  <si>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</si>
  <si>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</si>
  <si>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</si>
  <si>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</si>
  <si>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</si>
  <si>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</si>
  <si>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</si>
  <si>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</si>
  <si>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</si>
  <si>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</si>
  <si>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</si>
  <si>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</si>
  <si>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</si>
  <si>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</si>
  <si>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</si>
  <si>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</si>
  <si>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</si>
  <si>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</si>
  <si>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</si>
  <si>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</si>
  <si>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</si>
  <si>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</si>
  <si>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</si>
  <si>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</si>
  <si>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</si>
  <si>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</si>
  <si>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</si>
  <si>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</si>
  <si>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</si>
  <si>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</si>
  <si>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</si>
  <si>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</si>
  <si>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</si>
  <si>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</si>
  <si>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</si>
  <si>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</si>
  <si>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</si>
  <si>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</si>
  <si>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</si>
  <si>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</si>
  <si>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</si>
  <si>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</si>
  <si>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</si>
  <si>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</si>
  <si>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</si>
  <si>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</si>
  <si>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</si>
  <si>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</si>
  <si>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</si>
  <si>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</si>
  <si>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</si>
  <si>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</si>
  <si>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</si>
  <si>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</si>
  <si>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</si>
  <si>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</si>
  <si>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</si>
  <si>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</si>
  <si>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</si>
  <si>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</si>
  <si>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</si>
  <si>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</si>
  <si>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</si>
  <si>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</si>
  <si>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</si>
  <si>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</si>
  <si>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</si>
  <si>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</si>
  <si>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</si>
  <si>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</si>
  <si>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</si>
  <si>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</si>
  <si>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</si>
  <si>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</si>
  <si>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</si>
  <si>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</si>
  <si>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</si>
  <si>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</si>
  <si>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</si>
  <si>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</si>
  <si>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</si>
  <si>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</si>
  <si>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</si>
  <si>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</si>
  <si>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</si>
  <si>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</si>
  <si>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</si>
  <si>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</si>
  <si>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</si>
  <si>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</si>
  <si>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</si>
  <si>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</si>
  <si>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</si>
  <si>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</si>
  <si>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</si>
  <si>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</si>
  <si>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</si>
  <si>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</si>
  <si>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</si>
  <si>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</si>
  <si>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</si>
  <si>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</si>
  <si>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</si>
  <si>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</si>
  <si>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</si>
  <si>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</si>
  <si>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</si>
  <si>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</si>
  <si>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</si>
  <si>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</si>
  <si>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</si>
  <si>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</si>
  <si>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</si>
  <si>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</si>
  <si>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</si>
  <si>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</si>
  <si>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</si>
  <si>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</si>
  <si>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</si>
  <si>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</si>
  <si>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</si>
  <si>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</si>
  <si>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</si>
  <si>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</si>
  <si>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</si>
  <si>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</si>
  <si>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</si>
  <si>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</si>
  <si>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</si>
  <si>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</si>
  <si>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</si>
  <si>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</si>
  <si>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</si>
  <si>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</si>
  <si>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</si>
  <si>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</si>
  <si>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</si>
  <si>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</si>
  <si>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</si>
  <si>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</si>
  <si>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</si>
  <si>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</si>
  <si>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</si>
  <si>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</si>
  <si>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</si>
  <si>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</si>
  <si>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</si>
  <si>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</si>
  <si>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</si>
  <si>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</si>
  <si>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</si>
  <si>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</si>
  <si>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</si>
  <si>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</si>
  <si>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</si>
  <si>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</si>
  <si>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</si>
  <si>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</si>
  <si>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</si>
  <si>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</si>
  <si>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</si>
  <si>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</si>
  <si>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</si>
  <si>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</si>
  <si>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</si>
  <si>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</si>
  <si>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</si>
  <si>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</si>
  <si>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</si>
  <si>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</si>
  <si>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</si>
  <si>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</si>
  <si>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</si>
  <si>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</si>
  <si>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</si>
  <si>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</si>
  <si>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</si>
  <si>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</si>
  <si>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</si>
  <si>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</si>
  <si>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</si>
  <si>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</si>
  <si>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</si>
  <si>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</si>
  <si>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</si>
  <si>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</si>
  <si>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</si>
  <si>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</si>
  <si>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</si>
  <si>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</si>
  <si>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</si>
  <si>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</si>
  <si>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</si>
  <si>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</si>
  <si>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</si>
  <si>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</si>
  <si>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</si>
  <si>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</si>
  <si>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</si>
  <si>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</si>
  <si>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</si>
  <si>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</si>
  <si>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</si>
  <si>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</si>
  <si>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</si>
  <si>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</si>
  <si>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</si>
  <si>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</si>
  <si>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</si>
  <si>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</si>
  <si>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</si>
  <si>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</si>
  <si>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</si>
  <si>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</si>
  <si>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</si>
  <si>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</si>
  <si>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</si>
  <si>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</si>
  <si>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</si>
  <si>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</si>
  <si>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</si>
  <si>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</si>
  <si>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</si>
  <si>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</si>
  <si>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</si>
  <si>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</si>
  <si>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</si>
  <si>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</si>
  <si>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</si>
  <si>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</si>
  <si>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</si>
  <si>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</si>
  <si>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</si>
  <si>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</si>
  <si>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</si>
  <si>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</si>
  <si>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</si>
  <si>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</si>
  <si>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</si>
  <si>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</si>
  <si>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</si>
  <si>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</si>
  <si>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</si>
  <si>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</si>
  <si>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</si>
  <si>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</si>
  <si>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</si>
  <si>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</si>
  <si>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</si>
  <si>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</si>
  <si>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</si>
  <si>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</si>
  <si>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</si>
  <si>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</si>
  <si>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</si>
  <si>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</si>
  <si>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</si>
  <si>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</si>
  <si>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</si>
  <si>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</si>
  <si>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</si>
  <si>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</si>
  <si>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</si>
  <si>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</si>
  <si>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</si>
  <si>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</si>
  <si>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</si>
  <si>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</si>
  <si>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</si>
  <si>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</si>
  <si>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</si>
  <si>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</si>
  <si>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</si>
  <si>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</si>
  <si>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</si>
  <si>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</si>
  <si>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</si>
  <si>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</si>
  <si>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</si>
  <si>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</si>
  <si>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</si>
  <si>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</si>
  <si>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</si>
  <si>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</si>
  <si>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</si>
  <si>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</si>
  <si>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</si>
  <si>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</si>
  <si>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</si>
  <si>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</si>
  <si>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</si>
  <si>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</si>
  <si>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</si>
  <si>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</si>
  <si>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</si>
  <si>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</si>
  <si>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</si>
  <si>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</si>
  <si>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</si>
  <si>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</si>
  <si>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</si>
  <si>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</si>
  <si>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</si>
  <si>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</si>
  <si>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</si>
  <si>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</si>
  <si>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</si>
  <si>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</si>
  <si>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</si>
  <si>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</si>
  <si>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</si>
  <si>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</si>
  <si>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</si>
  <si>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</si>
  <si>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</si>
  <si>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</si>
  <si>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</si>
  <si>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</si>
  <si>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</si>
  <si>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</si>
  <si>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</si>
  <si>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</si>
  <si>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</si>
  <si>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</si>
  <si>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</si>
  <si>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</si>
  <si>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</si>
  <si>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</si>
  <si>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</si>
  <si>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</si>
  <si>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</si>
  <si>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</si>
  <si>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</si>
  <si>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</si>
  <si>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</si>
  <si>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</si>
  <si>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</si>
  <si>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</si>
  <si>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</si>
  <si>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</si>
  <si>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</si>
  <si>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</si>
  <si>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</si>
  <si>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</si>
  <si>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</si>
  <si>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</si>
  <si>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</si>
  <si>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</si>
  <si>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</si>
  <si>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</si>
  <si>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</si>
  <si>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</si>
  <si>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</si>
  <si>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</si>
  <si>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</si>
  <si>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</si>
  <si>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</si>
  <si>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</si>
  <si>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</si>
  <si>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</si>
  <si>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</si>
  <si>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</si>
  <si>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</si>
  <si>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</si>
  <si>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</si>
  <si>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</si>
  <si>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</si>
  <si>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</si>
  <si>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</si>
  <si>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</si>
  <si>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</si>
  <si>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</si>
  <si>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</si>
  <si>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</si>
  <si>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</si>
  <si>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</si>
  <si>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</si>
  <si>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</si>
  <si>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</si>
  <si>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</si>
  <si>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</si>
  <si>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</si>
  <si>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</si>
  <si>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</si>
  <si>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</si>
  <si>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</si>
  <si>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</si>
  <si>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</si>
  <si>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</si>
  <si>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</si>
  <si>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</si>
  <si>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</si>
  <si>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</si>
  <si>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</si>
  <si>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</si>
  <si>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</si>
  <si>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</si>
  <si>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</si>
  <si>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</si>
  <si>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</si>
  <si>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</si>
  <si>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</si>
  <si>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</si>
  <si>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</si>
  <si>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</si>
  <si>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</si>
  <si>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</si>
  <si>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</si>
  <si>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</si>
  <si>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</si>
  <si>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</si>
  <si>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</si>
  <si>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</si>
  <si>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</si>
  <si>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</si>
  <si>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</si>
  <si>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</si>
  <si>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</si>
  <si>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</si>
  <si>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</si>
  <si>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</si>
  <si>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</si>
  <si>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</si>
  <si>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</si>
  <si>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</si>
  <si>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</si>
  <si>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</si>
  <si>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</si>
  <si>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</si>
  <si>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</si>
  <si>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</si>
  <si>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</si>
  <si>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</si>
  <si>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</si>
  <si>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</si>
  <si>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</si>
  <si>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</si>
  <si>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</si>
  <si>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</si>
  <si>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</si>
  <si>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</si>
  <si>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</si>
  <si>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</si>
  <si>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</si>
  <si>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</si>
  <si>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</si>
  <si>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</si>
  <si>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</si>
  <si>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</si>
  <si>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</si>
  <si>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</si>
  <si>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</si>
  <si>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</si>
  <si>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</si>
  <si>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</si>
  <si>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</si>
  <si>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</si>
  <si>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</si>
  <si>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</si>
  <si>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</si>
  <si>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</si>
  <si>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</si>
  <si>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</si>
  <si>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</si>
  <si>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</si>
  <si>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</si>
  <si>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</si>
  <si>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</si>
  <si>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</si>
  <si>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</si>
  <si>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</si>
  <si>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</si>
  <si>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</si>
  <si>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</si>
  <si>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</si>
  <si>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</si>
  <si>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</si>
  <si>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</si>
  <si>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</si>
  <si>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</si>
  <si>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</si>
  <si>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</si>
  <si>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</si>
  <si>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</si>
  <si>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</si>
  <si>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</si>
  <si>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</si>
  <si>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</si>
  <si>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</si>
  <si>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</si>
  <si>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</si>
  <si>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</si>
  <si>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</si>
  <si>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</si>
  <si>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</si>
  <si>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</si>
  <si>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</si>
  <si>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</si>
  <si>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</si>
  <si>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</si>
  <si>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</si>
  <si>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</si>
  <si>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</si>
  <si>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</si>
  <si>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</si>
  <si>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</si>
  <si>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</si>
  <si>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</si>
  <si>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</si>
  <si>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</si>
  <si>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</si>
  <si>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</si>
  <si>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</si>
  <si>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</si>
  <si>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</si>
  <si>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</si>
  <si>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</si>
  <si>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</si>
  <si>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</si>
  <si>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</si>
  <si>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</si>
  <si>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</si>
  <si>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</si>
  <si>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</si>
  <si>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</si>
  <si>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</si>
  <si>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</si>
  <si>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</si>
  <si>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</si>
  <si>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</si>
  <si>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</si>
  <si>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</si>
  <si>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</si>
  <si>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</si>
  <si>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</si>
  <si>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</si>
  <si>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</si>
  <si>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</si>
  <si>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</si>
  <si>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</si>
  <si>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</si>
  <si>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</si>
  <si>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</si>
  <si>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</si>
  <si>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</si>
  <si>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</si>
  <si>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</si>
  <si>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</si>
  <si>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</si>
  <si>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</si>
  <si>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</si>
  <si>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</si>
  <si>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</si>
  <si>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</si>
  <si>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</si>
  <si>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</si>
  <si>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</si>
  <si>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</si>
  <si>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</si>
  <si>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</si>
  <si>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</si>
  <si>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</si>
  <si>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</si>
  <si>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</si>
  <si>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</si>
  <si>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</si>
  <si>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</si>
  <si>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</si>
  <si>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</si>
  <si>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</si>
  <si>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</si>
  <si>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</si>
  <si>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</si>
  <si>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</si>
  <si>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</si>
  <si>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</si>
  <si>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</si>
  <si>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</si>
  <si>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</si>
  <si>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</si>
  <si>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</si>
  <si>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</si>
  <si>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</si>
  <si>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</si>
  <si>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</si>
  <si>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</si>
  <si>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</si>
  <si>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</si>
  <si>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</si>
  <si>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</si>
  <si>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</si>
  <si>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</si>
  <si>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</si>
  <si>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</si>
  <si>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</si>
  <si>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</si>
  <si>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</si>
  <si>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</si>
  <si>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</si>
  <si>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</si>
  <si>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</si>
  <si>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</si>
  <si>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</si>
  <si>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</si>
  <si>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</si>
  <si>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</si>
  <si>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</si>
  <si>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</si>
  <si>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</si>
  <si>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</si>
  <si>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</si>
  <si>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</si>
  <si>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</si>
  <si>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</si>
  <si>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</si>
  <si>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</si>
  <si>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</si>
  <si>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</si>
  <si>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</si>
  <si>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</si>
  <si>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</si>
  <si>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</si>
  <si>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</si>
  <si>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</si>
  <si>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</si>
  <si>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</si>
  <si>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</si>
  <si>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</si>
  <si>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</si>
  <si>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</si>
  <si>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</si>
  <si>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</si>
  <si>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</si>
  <si>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</si>
  <si>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</si>
  <si>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</si>
  <si>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</si>
  <si>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</si>
  <si>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</si>
  <si>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</si>
  <si>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</si>
  <si>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</si>
  <si>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</si>
  <si>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</si>
  <si>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</si>
  <si>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</si>
  <si>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</si>
  <si>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</si>
  <si>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</si>
  <si>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</si>
  <si>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</si>
  <si>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</si>
  <si>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</si>
  <si>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</si>
  <si>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</si>
  <si>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</si>
  <si>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</si>
  <si>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</si>
  <si>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</si>
  <si>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</si>
  <si>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</si>
  <si>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</si>
  <si>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</si>
  <si>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</si>
  <si>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</si>
  <si>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</si>
  <si>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</si>
  <si>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</si>
  <si>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</si>
  <si>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</si>
  <si>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</si>
  <si>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</si>
  <si>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</si>
  <si>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</si>
  <si>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</si>
  <si>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</si>
  <si>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</si>
  <si>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</si>
  <si>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</si>
  <si>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</si>
  <si>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</si>
  <si>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</si>
  <si>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</si>
  <si>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</si>
  <si>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</si>
  <si>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</si>
  <si>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</si>
  <si>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</si>
  <si>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</si>
  <si>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</si>
  <si>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</si>
  <si>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</si>
  <si>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</si>
  <si>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</si>
  <si>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</si>
  <si>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</si>
  <si>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</si>
  <si>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</si>
  <si>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</si>
  <si>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</si>
  <si>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</si>
  <si>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</si>
  <si>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</si>
  <si>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</si>
  <si>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</si>
  <si>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</si>
  <si>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</si>
  <si>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</si>
  <si>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</si>
  <si>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</si>
  <si>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</si>
  <si>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</si>
  <si>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</si>
  <si>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</si>
  <si>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</si>
  <si>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</si>
  <si>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</si>
  <si>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</si>
  <si>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</si>
  <si>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</si>
  <si>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</si>
  <si>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</si>
  <si>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</si>
  <si>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</si>
  <si>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</si>
  <si>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</si>
  <si>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</si>
  <si>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</si>
  <si>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</si>
  <si>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</si>
  <si>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</si>
  <si>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</si>
  <si>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</si>
  <si>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</si>
  <si>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</si>
  <si>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</si>
  <si>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</si>
  <si>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</si>
  <si>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</si>
  <si>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</si>
  <si>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</si>
  <si>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</si>
  <si>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</si>
  <si>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</si>
  <si>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</si>
  <si>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</si>
  <si>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</si>
  <si>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</si>
  <si>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</si>
  <si>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</si>
  <si>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</si>
  <si>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</si>
  <si>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</si>
  <si>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</si>
  <si>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</si>
  <si>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</si>
  <si>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</si>
  <si>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</si>
  <si>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</si>
  <si>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</si>
  <si>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</si>
  <si>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</si>
  <si>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</si>
  <si>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</si>
  <si>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</si>
  <si>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</si>
  <si>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</si>
  <si>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</si>
  <si>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</si>
  <si>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</si>
  <si>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</si>
  <si>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</si>
  <si>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</si>
  <si>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</si>
  <si>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</si>
  <si>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</si>
  <si>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</si>
  <si>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</si>
  <si>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</si>
  <si>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</si>
  <si>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</si>
  <si>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</si>
  <si>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</si>
  <si>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</si>
  <si>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</si>
  <si>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</si>
  <si>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</si>
  <si>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</si>
  <si>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</si>
  <si>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</si>
  <si>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</si>
  <si>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</si>
  <si>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</si>
  <si>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</si>
  <si>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</si>
  <si>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</si>
  <si>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</si>
  <si>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</si>
  <si>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</si>
  <si>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</si>
  <si>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</si>
  <si>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</si>
  <si>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</si>
  <si>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</si>
  <si>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</si>
  <si>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</si>
  <si>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</si>
  <si>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</si>
  <si>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</si>
  <si>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</si>
  <si>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</si>
  <si>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</si>
  <si>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</si>
  <si>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</si>
  <si>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</si>
  <si>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</si>
  <si>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</si>
  <si>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</si>
  <si>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</si>
  <si>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</si>
  <si>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</si>
  <si>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</si>
  <si>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</si>
  <si>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</si>
  <si>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</si>
  <si>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</si>
  <si>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</si>
  <si>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</si>
  <si>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</si>
  <si>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</si>
  <si>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</si>
  <si>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</si>
  <si>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</si>
  <si>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</si>
  <si>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</si>
  <si>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</si>
  <si>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</si>
  <si>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</si>
  <si>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</si>
  <si>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</si>
  <si>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</si>
  <si>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</si>
  <si>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</si>
  <si>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</si>
  <si>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</si>
  <si>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</si>
  <si>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</si>
  <si>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</si>
  <si>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</si>
  <si>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</si>
  <si>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</si>
  <si>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</si>
  <si>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</si>
  <si>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</si>
  <si>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</si>
  <si>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</si>
  <si>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</si>
  <si>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</si>
  <si>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</si>
  <si>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</si>
  <si>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</si>
  <si>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</si>
  <si>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</si>
  <si>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</si>
  <si>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</si>
  <si>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</si>
  <si>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</si>
  <si>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</si>
  <si>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</si>
  <si>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</si>
  <si>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</si>
  <si>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</si>
  <si>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</si>
  <si>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</si>
  <si>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</si>
  <si>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</si>
  <si>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</si>
  <si>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</si>
  <si>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</si>
  <si>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</si>
  <si>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</si>
  <si>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</si>
  <si>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</si>
  <si>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</si>
  <si>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</si>
  <si>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</si>
  <si>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</si>
  <si>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</si>
  <si>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</si>
  <si>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</si>
  <si>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</si>
  <si>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</si>
  <si>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</si>
  <si>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</si>
  <si>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</si>
  <si>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</si>
  <si>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</si>
  <si>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</si>
  <si>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</si>
  <si>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</si>
  <si>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</si>
  <si>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</si>
  <si>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</si>
  <si>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</si>
  <si>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</si>
  <si>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</si>
  <si>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</si>
  <si>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</si>
  <si>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</si>
  <si>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</si>
  <si>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</si>
  <si>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</si>
  <si>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</si>
  <si>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</si>
  <si>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</si>
  <si>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</si>
  <si>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</si>
  <si>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</si>
  <si>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</si>
  <si>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</si>
  <si>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</si>
  <si>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</si>
  <si>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</si>
  <si>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</si>
  <si>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</si>
  <si>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</si>
  <si>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</si>
  <si>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</si>
  <si>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</si>
  <si>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</si>
  <si>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</si>
  <si>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</si>
  <si>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</si>
  <si>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</si>
  <si>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</si>
  <si>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</si>
  <si>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</si>
  <si>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</si>
  <si>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</si>
  <si>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</si>
  <si>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</si>
  <si>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</si>
  <si>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</si>
  <si>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</si>
  <si>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</si>
  <si>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</si>
  <si>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</si>
  <si>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</si>
  <si>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</si>
  <si>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</si>
  <si>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</si>
  <si>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</si>
  <si>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</si>
  <si>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</si>
  <si>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</si>
  <si>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</si>
  <si>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</si>
  <si>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</si>
  <si>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</si>
  <si>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</si>
  <si>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</si>
  <si>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</si>
  <si>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</si>
  <si>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</si>
  <si>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</si>
  <si>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</si>
  <si>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</si>
  <si>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</si>
  <si>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</si>
  <si>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</si>
  <si>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</si>
  <si>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</si>
  <si>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</si>
  <si>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</si>
  <si>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</si>
  <si>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</si>
  <si>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</si>
  <si>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</si>
  <si>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</si>
  <si>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</si>
  <si>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</si>
  <si>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</si>
  <si>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</si>
  <si>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</si>
  <si>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</si>
  <si>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</si>
  <si>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</si>
  <si>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</si>
  <si>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</si>
  <si>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</si>
  <si>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</si>
  <si>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</si>
  <si>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</si>
  <si>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</si>
  <si>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</si>
  <si>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</si>
  <si>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</si>
  <si>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</si>
  <si>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</si>
  <si>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</si>
  <si>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</si>
  <si>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</si>
  <si>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</si>
  <si>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</si>
  <si>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</si>
  <si>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</si>
  <si>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</si>
  <si>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</si>
  <si>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</si>
  <si>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</si>
  <si>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</si>
  <si>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</si>
  <si>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</si>
  <si>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</si>
  <si>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</si>
  <si>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</si>
  <si>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</si>
  <si>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</si>
  <si>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</si>
  <si>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</si>
  <si>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</si>
  <si>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</si>
  <si>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</si>
  <si>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</si>
  <si>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</si>
  <si>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</si>
  <si>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</si>
  <si>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</si>
  <si>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</si>
  <si>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</si>
  <si>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</si>
  <si>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</si>
  <si>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</si>
  <si>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</si>
  <si>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</si>
  <si>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</si>
  <si>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</si>
  <si>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</si>
  <si>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</si>
  <si>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</si>
  <si>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</si>
  <si>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</si>
  <si>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</si>
  <si>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</si>
  <si>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</si>
  <si>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</si>
  <si>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</si>
  <si>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</si>
  <si>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</si>
  <si>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</si>
  <si>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</si>
  <si>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</si>
  <si>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</si>
  <si>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</si>
  <si>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</si>
  <si>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</si>
  <si>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</si>
  <si>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</si>
  <si>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</si>
  <si>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</si>
  <si>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</si>
  <si>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</si>
  <si>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</si>
  <si>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</si>
  <si>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</si>
  <si>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</si>
  <si>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</si>
  <si>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</si>
  <si>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</si>
  <si>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</si>
  <si>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</si>
  <si>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</si>
  <si>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</si>
  <si>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</si>
  <si>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</si>
  <si>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</si>
  <si>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</si>
  <si>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</si>
  <si>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</si>
  <si>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</si>
  <si>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</si>
  <si>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</si>
  <si>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</si>
  <si>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</si>
  <si>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</si>
  <si>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</si>
  <si>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</si>
  <si>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</si>
  <si>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</si>
  <si>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</si>
  <si>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</si>
  <si>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</si>
  <si>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</si>
  <si>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</si>
  <si>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</si>
  <si>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</si>
  <si>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</si>
  <si>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</si>
  <si>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</si>
  <si>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</si>
  <si>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</si>
  <si>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</si>
  <si>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</si>
  <si>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</si>
  <si>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</si>
  <si>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</si>
  <si>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</si>
  <si>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</si>
  <si>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</si>
  <si>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</si>
  <si>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</si>
  <si>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</si>
  <si>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</si>
  <si>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</si>
  <si>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</si>
  <si>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</si>
  <si>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</si>
  <si>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</si>
  <si>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</si>
  <si>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</si>
  <si>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</si>
  <si>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</si>
  <si>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</si>
  <si>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</si>
  <si>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</si>
  <si>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</si>
  <si>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</si>
  <si>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</si>
  <si>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</si>
  <si>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</si>
  <si>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</si>
  <si>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</si>
  <si>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</si>
  <si>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</si>
  <si>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</si>
  <si>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</si>
  <si>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</si>
  <si>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</si>
  <si>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</si>
  <si>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</si>
  <si>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</si>
  <si>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</si>
  <si>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</si>
  <si>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</si>
  <si>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</si>
  <si>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</si>
  <si>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</si>
  <si>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</si>
  <si>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</si>
  <si>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</si>
  <si>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</si>
  <si>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</si>
  <si>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</si>
  <si>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</si>
  <si>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</si>
  <si>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</si>
  <si>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</si>
  <si>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</si>
  <si>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</si>
  <si>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</si>
  <si>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</si>
  <si>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</si>
  <si>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</si>
  <si>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</si>
  <si>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</si>
  <si>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</si>
  <si>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</si>
  <si>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</si>
  <si>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</si>
  <si>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</si>
  <si>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</si>
  <si>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</si>
  <si>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</si>
  <si>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</si>
  <si>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</si>
  <si>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</si>
  <si>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</si>
  <si>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</si>
  <si>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</si>
  <si>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</si>
  <si>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</si>
  <si>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</si>
  <si>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</si>
  <si>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</si>
  <si>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</si>
  <si>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</si>
  <si>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</si>
  <si>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</si>
  <si>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</si>
  <si>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</si>
  <si>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</si>
  <si>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</si>
  <si>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</si>
  <si>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</si>
  <si>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</si>
  <si>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</si>
  <si>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</si>
  <si>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</si>
  <si>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</si>
  <si>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</si>
  <si>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</si>
  <si>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</si>
  <si>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</si>
  <si>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</si>
  <si>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</si>
  <si>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</si>
  <si>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</si>
  <si>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</si>
  <si>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</si>
  <si>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</si>
  <si>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</si>
  <si>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</si>
  <si>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</si>
  <si>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</si>
  <si>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</si>
  <si>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</si>
  <si>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</si>
  <si>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</si>
  <si>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</si>
  <si>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</si>
  <si>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</si>
  <si>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</si>
  <si>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</si>
  <si>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</si>
  <si>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</si>
  <si>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</si>
  <si>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</si>
  <si>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</si>
  <si>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</si>
  <si>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</si>
  <si>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</si>
  <si>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</si>
  <si>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</si>
  <si>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</si>
  <si>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</si>
  <si>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</si>
  <si>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</si>
  <si>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</si>
  <si>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</si>
  <si>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</si>
  <si>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</si>
  <si>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</si>
  <si>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</si>
  <si>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</si>
  <si>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</si>
  <si>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</si>
  <si>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</si>
  <si>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</si>
  <si>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</si>
  <si>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</si>
  <si>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</si>
  <si>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</si>
  <si>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</si>
  <si>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</si>
  <si>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</si>
  <si>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</si>
  <si>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</si>
  <si>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</si>
  <si>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</si>
  <si>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</si>
  <si>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</si>
  <si>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</si>
  <si>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</si>
  <si>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</si>
  <si>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</si>
  <si>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</si>
  <si>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</si>
  <si>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</si>
  <si>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</si>
  <si>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</si>
  <si>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</si>
  <si>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</si>
  <si>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</si>
  <si>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</si>
  <si>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</si>
  <si>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</si>
  <si>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</si>
  <si>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</si>
  <si>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</si>
  <si>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</si>
  <si>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</si>
  <si>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</si>
  <si>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</si>
  <si>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</si>
  <si>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</si>
  <si>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</si>
  <si>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</si>
  <si>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</si>
  <si>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</si>
  <si>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</si>
  <si>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</si>
  <si>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</si>
  <si>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</si>
  <si>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</si>
  <si>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</si>
  <si>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</si>
  <si>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</si>
  <si>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</si>
  <si>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</si>
  <si>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</si>
  <si>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</si>
  <si>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</si>
  <si>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</si>
  <si>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</si>
  <si>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</si>
  <si>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</si>
  <si>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</si>
  <si>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</si>
  <si>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</si>
  <si>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</si>
  <si>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</si>
  <si>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</si>
  <si>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</si>
  <si>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</si>
  <si>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</si>
  <si>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</si>
  <si>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</si>
  <si>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</si>
  <si>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</si>
  <si>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</si>
  <si>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</si>
  <si>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</si>
  <si>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</si>
  <si>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</si>
  <si>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</si>
  <si>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</si>
  <si>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</si>
  <si>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</si>
  <si>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</si>
  <si>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</si>
  <si>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</si>
  <si>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</si>
  <si>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</si>
  <si>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</si>
  <si>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</si>
  <si>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</si>
  <si>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</si>
  <si>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</si>
  <si>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</si>
  <si>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</si>
  <si>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</si>
  <si>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</si>
  <si>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</si>
  <si>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</si>
  <si>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</si>
  <si>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</si>
  <si>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</si>
  <si>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</si>
  <si>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</si>
  <si>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</si>
  <si>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</si>
  <si>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</si>
  <si>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</si>
  <si>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</si>
  <si>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</si>
  <si>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</si>
  <si>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</si>
  <si>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</si>
  <si>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</si>
  <si>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</si>
  <si>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</si>
  <si>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</si>
  <si>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</si>
  <si>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</si>
  <si>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</si>
  <si>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</si>
  <si>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</si>
  <si>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</si>
  <si>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</si>
  <si>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</si>
  <si>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</si>
  <si>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</si>
  <si>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</si>
  <si>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</si>
  <si>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</si>
  <si>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</si>
  <si>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</si>
  <si>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</si>
  <si>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</si>
  <si>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</si>
  <si>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</si>
  <si>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</si>
  <si>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</si>
  <si>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</si>
  <si>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</si>
  <si>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</si>
  <si>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</si>
  <si>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</si>
  <si>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</si>
  <si>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</si>
  <si>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</si>
  <si>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</si>
  <si>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</si>
  <si>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</si>
  <si>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</si>
  <si>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</si>
  <si>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</si>
  <si>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</si>
  <si>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</si>
  <si>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</si>
  <si>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</si>
  <si>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</si>
  <si>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</si>
  <si>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</si>
  <si>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</si>
  <si>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</si>
  <si>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</si>
  <si>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</si>
  <si>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</si>
  <si>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</si>
  <si>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</si>
  <si>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</si>
  <si>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</si>
  <si>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</si>
  <si>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</si>
  <si>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</si>
  <si>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</si>
  <si>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</si>
  <si>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</si>
  <si>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</si>
  <si>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</si>
  <si>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</si>
  <si>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</si>
  <si>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</si>
  <si>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</si>
  <si>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</si>
  <si>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</si>
  <si>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</si>
  <si>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</si>
  <si>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</si>
  <si>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</si>
  <si>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</si>
  <si>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</si>
  <si>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</si>
  <si>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</si>
  <si>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</si>
  <si>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</si>
  <si>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</si>
  <si>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</si>
  <si>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</si>
  <si>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</si>
  <si>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</si>
  <si>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</si>
  <si>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</si>
  <si>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</si>
  <si>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</si>
  <si>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</si>
  <si>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</si>
  <si>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</si>
  <si>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</si>
  <si>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</si>
  <si>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</si>
  <si>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</si>
  <si>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</si>
  <si>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</si>
  <si>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</si>
  <si>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</si>
  <si>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</si>
  <si>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</si>
  <si>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</si>
  <si>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</si>
  <si>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</si>
  <si>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</si>
  <si>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</si>
  <si>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</si>
  <si>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</si>
  <si>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</si>
  <si>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</si>
  <si>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</si>
  <si>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</si>
  <si>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</si>
  <si>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</si>
  <si>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</si>
  <si>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</si>
  <si>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</si>
  <si>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</si>
  <si>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</si>
  <si>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</si>
  <si>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</si>
  <si>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</si>
  <si>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</si>
  <si>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</si>
  <si>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</si>
  <si>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</si>
  <si>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</si>
  <si>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</si>
  <si>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</si>
  <si>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</si>
  <si>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</si>
  <si>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</si>
  <si>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</si>
  <si>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</si>
  <si>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</si>
  <si>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</si>
  <si>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</si>
  <si>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</si>
  <si>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</si>
  <si>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</si>
  <si>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</si>
  <si>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</si>
  <si>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</si>
  <si>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</si>
  <si>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</si>
  <si>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</si>
  <si>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</si>
  <si>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</si>
  <si>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</si>
  <si>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</si>
  <si>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</si>
  <si>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</si>
  <si>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</si>
  <si>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</si>
  <si>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</si>
  <si>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</si>
  <si>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</si>
  <si>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</si>
  <si>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</si>
  <si>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</si>
  <si>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</si>
  <si>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</si>
  <si>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</si>
  <si>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</si>
  <si>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</si>
  <si>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</si>
  <si>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</si>
  <si>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</si>
  <si>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</si>
  <si>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</si>
  <si>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</si>
  <si>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</si>
  <si>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</si>
  <si>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</si>
  <si>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</si>
  <si>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</si>
  <si>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</si>
  <si>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</si>
  <si>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</si>
  <si>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</si>
  <si>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</si>
  <si>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</si>
  <si>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</si>
  <si>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</si>
  <si>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</si>
  <si>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</si>
  <si>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</si>
  <si>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</si>
  <si>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</si>
  <si>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</si>
  <si>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</si>
  <si>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</si>
  <si>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</si>
  <si>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</si>
  <si>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</si>
  <si>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</si>
  <si>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</si>
  <si>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</si>
  <si>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</si>
  <si>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</si>
  <si>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</si>
  <si>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</si>
  <si>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</si>
  <si>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</si>
  <si>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</si>
  <si>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</si>
  <si>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</si>
  <si>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</si>
  <si>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</si>
  <si>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</si>
  <si>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</si>
  <si>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</si>
  <si>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</si>
  <si>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</si>
  <si>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</si>
  <si>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</si>
  <si>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</si>
  <si>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</si>
  <si>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</si>
  <si>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</si>
  <si>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</si>
  <si>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</si>
  <si>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</si>
  <si>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</si>
  <si>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</si>
  <si>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</si>
  <si>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</si>
  <si>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</si>
  <si>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</si>
  <si>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</si>
  <si>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</si>
  <si>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</si>
  <si>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</si>
  <si>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</si>
  <si>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</si>
  <si>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</si>
  <si>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</si>
  <si>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</si>
  <si>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</si>
  <si>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</si>
  <si>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</si>
  <si>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</si>
  <si>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</si>
  <si>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</si>
  <si>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</si>
  <si>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</si>
  <si>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</si>
  <si>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</si>
  <si>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</si>
  <si>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</si>
  <si>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</si>
  <si>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</si>
  <si>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</si>
  <si>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</si>
  <si>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</si>
  <si>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</si>
  <si>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</si>
  <si>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</si>
  <si>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</si>
  <si>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</si>
  <si>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</si>
  <si>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</si>
  <si>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</si>
  <si>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</si>
  <si>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</si>
  <si>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</si>
  <si>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</si>
  <si>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</si>
  <si>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</si>
  <si>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</si>
  <si>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</si>
  <si>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</si>
  <si>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</si>
  <si>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</si>
  <si>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</si>
  <si>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</si>
  <si>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</si>
  <si>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</si>
  <si>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</si>
  <si>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</si>
  <si>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</si>
  <si>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</si>
  <si>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</si>
  <si>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</si>
  <si>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</si>
  <si>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</si>
  <si>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</si>
  <si>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</si>
  <si>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</si>
  <si>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</si>
  <si>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</si>
  <si>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</si>
  <si>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</si>
  <si>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</si>
  <si>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</si>
  <si>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</si>
  <si>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</si>
  <si>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</si>
  <si>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</si>
  <si>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</si>
  <si>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</si>
  <si>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</si>
  <si>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</si>
  <si>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</si>
  <si>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</si>
  <si>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</si>
  <si>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</si>
  <si>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</si>
  <si>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</si>
  <si>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</si>
  <si>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</si>
  <si>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</si>
  <si>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</si>
  <si>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</si>
  <si>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</si>
  <si>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</si>
  <si>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</si>
  <si>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</si>
  <si>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</si>
  <si>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</si>
  <si>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</si>
  <si>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</si>
  <si>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</si>
  <si>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</si>
  <si>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</si>
  <si>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</si>
  <si>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</si>
  <si>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</si>
  <si>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</si>
  <si>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</si>
  <si>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</si>
  <si>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</si>
  <si>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</si>
  <si>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</si>
  <si>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</si>
  <si>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</si>
  <si>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</si>
  <si>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</si>
  <si>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</si>
  <si>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</si>
  <si>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</si>
  <si>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</si>
  <si>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</si>
  <si>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</si>
  <si>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</si>
  <si>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</si>
  <si>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</si>
  <si>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</si>
  <si>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</si>
  <si>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</si>
  <si>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</si>
  <si>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</si>
  <si>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</si>
  <si>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</si>
  <si>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</si>
  <si>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</si>
  <si>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</si>
  <si>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</si>
  <si>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</si>
  <si>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</si>
  <si>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</si>
  <si>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</si>
  <si>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</si>
  <si>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</si>
  <si>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</si>
  <si>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</si>
  <si>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</si>
  <si>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</si>
  <si>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</si>
  <si>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</si>
  <si>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</si>
  <si>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</si>
  <si>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</si>
  <si>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</si>
  <si>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</si>
  <si>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</si>
  <si>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</si>
  <si>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</si>
  <si>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</si>
  <si>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</si>
  <si>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</si>
  <si>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</si>
  <si>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</si>
  <si>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</si>
  <si>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</si>
  <si>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</si>
  <si>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</si>
  <si>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</si>
  <si>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</si>
  <si>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</si>
  <si>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</si>
  <si>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</si>
  <si>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</si>
  <si>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</si>
  <si>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</si>
  <si>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</si>
  <si>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</si>
  <si>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</si>
  <si>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</si>
  <si>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</si>
  <si>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</si>
  <si>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</si>
  <si>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</si>
  <si>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</si>
  <si>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</si>
  <si>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</si>
  <si>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</si>
  <si>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</si>
  <si>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</si>
  <si>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</si>
  <si>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</si>
  <si>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</si>
  <si>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</si>
  <si>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</si>
  <si>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</si>
  <si>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</si>
  <si>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</si>
  <si>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</si>
  <si>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</si>
  <si>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</si>
  <si>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</si>
  <si>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</si>
  <si>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</si>
  <si>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</si>
  <si>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</si>
  <si>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</si>
  <si>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</si>
  <si>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</si>
  <si>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</si>
  <si>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</si>
  <si>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</si>
  <si>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</si>
  <si>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</si>
  <si>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</si>
  <si>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</si>
  <si>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</si>
  <si>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</si>
  <si>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</si>
  <si>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</si>
  <si>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</si>
  <si>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</si>
  <si>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</si>
  <si>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</si>
  <si>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</si>
  <si>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</si>
  <si>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</si>
  <si>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</si>
  <si>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</si>
  <si>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</si>
  <si>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</si>
  <si>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</si>
  <si>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</si>
  <si>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</si>
  <si>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</si>
  <si>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</si>
  <si>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</si>
  <si>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</si>
  <si>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</si>
  <si>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</si>
  <si>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</si>
  <si>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</si>
  <si>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</si>
  <si>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</si>
  <si>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</si>
  <si>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</si>
  <si>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</si>
  <si>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</si>
  <si>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</si>
  <si>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</si>
  <si>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</si>
  <si>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</si>
  <si>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</si>
  <si>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</si>
  <si>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</si>
  <si>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</si>
  <si>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</si>
  <si>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</si>
  <si>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</si>
  <si>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</si>
  <si>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</si>
  <si>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</si>
  <si>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</si>
  <si>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</si>
  <si>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</si>
  <si>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</si>
  <si>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</si>
  <si>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</si>
  <si>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</si>
  <si>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</si>
  <si>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</si>
  <si>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</si>
  <si>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</si>
  <si>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</si>
  <si>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</si>
  <si>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</si>
  <si>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</si>
  <si>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</si>
  <si>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</si>
  <si>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</si>
  <si>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</si>
  <si>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</si>
  <si>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</si>
  <si>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</si>
  <si>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</si>
  <si>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</si>
  <si>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</si>
  <si>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</si>
  <si>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</si>
  <si>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</si>
  <si>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</si>
  <si>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</si>
  <si>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</si>
  <si>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</si>
  <si>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</si>
  <si>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</si>
  <si>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</si>
  <si>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</si>
  <si>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</si>
  <si>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</si>
  <si>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</si>
  <si>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</si>
  <si>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</si>
  <si>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</si>
  <si>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</si>
  <si>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</si>
  <si>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</si>
  <si>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</si>
  <si>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</si>
  <si>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</si>
  <si>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</si>
  <si>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</si>
  <si>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</si>
  <si>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</si>
  <si>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</si>
  <si>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</si>
  <si>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</si>
  <si>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</si>
  <si>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</si>
  <si>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</si>
  <si>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</si>
  <si>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</si>
  <si>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</si>
  <si>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</si>
  <si>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</si>
  <si>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</si>
  <si>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</si>
  <si>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</si>
  <si>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</si>
  <si>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</si>
  <si>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</si>
  <si>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</si>
  <si>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</si>
  <si>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</si>
  <si>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</si>
  <si>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</si>
  <si>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</si>
  <si>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</si>
  <si>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</si>
  <si>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</si>
  <si>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</si>
  <si>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</si>
  <si>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</si>
  <si>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</si>
  <si>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</si>
  <si>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</si>
  <si>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</si>
  <si>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</si>
  <si>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</si>
  <si>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</si>
  <si>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</si>
  <si>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</si>
  <si>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</si>
  <si>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</si>
  <si>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</si>
  <si>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</si>
  <si>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</si>
  <si>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</si>
  <si>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</si>
  <si>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</si>
  <si>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</si>
  <si>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</si>
  <si>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</si>
  <si>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</si>
  <si>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</si>
  <si>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</si>
  <si>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</si>
  <si>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</si>
  <si>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</si>
  <si>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</si>
  <si>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</si>
  <si>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</si>
  <si>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</si>
  <si>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</si>
  <si>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</si>
  <si>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</si>
  <si>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</si>
  <si>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</si>
  <si>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</si>
  <si>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</si>
  <si>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</si>
  <si>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</si>
  <si>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</si>
  <si>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</si>
  <si>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</si>
  <si>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</si>
  <si>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</si>
  <si>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</si>
  <si>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</si>
  <si>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</si>
  <si>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</si>
  <si>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</si>
  <si>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</si>
  <si>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</si>
  <si>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</si>
  <si>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</si>
  <si>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</si>
  <si>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</si>
  <si>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</si>
  <si>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</si>
  <si>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</si>
  <si>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</si>
  <si>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</si>
  <si>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</si>
  <si>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</si>
  <si>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</si>
  <si>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</si>
  <si>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</si>
  <si>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</si>
  <si>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</si>
  <si>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</si>
  <si>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</si>
  <si>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</si>
  <si>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</si>
  <si>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</si>
  <si>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</si>
  <si>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</si>
  <si>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</si>
  <si>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</si>
  <si>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</si>
  <si>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</si>
  <si>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</si>
  <si>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</si>
  <si>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</si>
  <si>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</si>
  <si>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</si>
  <si>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</si>
  <si>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</si>
  <si>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</si>
  <si>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</si>
  <si>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</si>
  <si>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</si>
  <si>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</si>
  <si>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</si>
  <si>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</si>
  <si>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</si>
  <si>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</si>
  <si>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</si>
  <si>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</si>
  <si>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</si>
  <si>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</si>
  <si>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</si>
  <si>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</si>
  <si>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</si>
  <si>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</si>
  <si>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</si>
  <si>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</si>
  <si>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</si>
  <si>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</si>
  <si>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</si>
  <si>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</si>
  <si>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</si>
  <si>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</si>
  <si>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</si>
  <si>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</si>
  <si>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</si>
  <si>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</si>
  <si>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</si>
  <si>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</si>
  <si>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</si>
  <si>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</si>
  <si>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</si>
  <si>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</si>
  <si>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</si>
  <si>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</si>
  <si>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</si>
  <si>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</si>
  <si>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</si>
  <si>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</si>
  <si>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</si>
  <si>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</si>
  <si>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</si>
  <si>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</si>
  <si>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</si>
  <si>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</si>
  <si>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</si>
  <si>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</si>
  <si>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</si>
  <si>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</si>
  <si>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</si>
  <si>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</si>
  <si>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</si>
  <si>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</si>
  <si>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</si>
  <si>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</si>
  <si>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</si>
  <si>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</si>
  <si>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</si>
  <si>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</si>
  <si>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</si>
  <si>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</si>
  <si>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</si>
  <si>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</si>
  <si>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</si>
  <si>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</si>
  <si>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</si>
  <si>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</si>
  <si>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</si>
  <si>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</si>
  <si>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</si>
  <si>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</si>
  <si>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</si>
  <si>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</si>
  <si>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</si>
  <si>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</si>
  <si>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</si>
  <si>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</si>
  <si>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</si>
  <si>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</si>
  <si>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</si>
  <si>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</si>
  <si>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</si>
  <si>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</si>
  <si>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</si>
  <si>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</si>
  <si>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</si>
  <si>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</si>
  <si>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</si>
  <si>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</si>
  <si>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</si>
  <si>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</si>
  <si>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</si>
  <si>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</si>
  <si>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</si>
  <si>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</si>
  <si>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</si>
  <si>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</si>
  <si>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</si>
  <si>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</si>
  <si>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</si>
  <si>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</si>
  <si>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</si>
  <si>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</si>
  <si>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</si>
  <si>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</si>
  <si>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</si>
  <si>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</si>
  <si>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</si>
  <si>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</si>
  <si>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</si>
  <si>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</si>
  <si>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</si>
  <si>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</si>
  <si>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</si>
  <si>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</si>
  <si>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</si>
  <si>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</si>
  <si>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</si>
  <si>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</si>
  <si>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</si>
  <si>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</si>
  <si>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</si>
  <si>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</si>
  <si>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</si>
  <si>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</si>
  <si>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</si>
  <si>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</si>
  <si>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</si>
  <si>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</si>
  <si>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</si>
  <si>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</si>
  <si>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</si>
  <si>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</si>
  <si>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</si>
  <si>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</si>
  <si>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</si>
  <si>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</si>
  <si>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</si>
  <si>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</si>
  <si>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</si>
  <si>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</si>
  <si>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</si>
  <si>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</si>
  <si>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</si>
  <si>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</si>
  <si>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</si>
  <si>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</si>
  <si>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</si>
  <si>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</si>
  <si>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</si>
  <si>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</si>
  <si>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</si>
  <si>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</si>
  <si>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</si>
  <si>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</si>
  <si>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</si>
  <si>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</si>
  <si>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</si>
  <si>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</si>
  <si>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</si>
  <si>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</si>
  <si>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</si>
  <si>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</si>
  <si>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</si>
  <si>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</si>
  <si>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</si>
  <si>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</si>
  <si>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</si>
  <si>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</si>
  <si>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</si>
  <si>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</si>
  <si>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</si>
  <si>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</si>
  <si>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</si>
  <si>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</si>
  <si>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</si>
  <si>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</si>
  <si>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</si>
  <si>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</si>
  <si>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</si>
  <si>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</si>
  <si>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</si>
  <si>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</si>
  <si>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</si>
  <si>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</si>
  <si>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</si>
  <si>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</si>
  <si>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</si>
  <si>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</si>
  <si>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</si>
  <si>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</si>
  <si>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</si>
  <si>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</si>
  <si>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</si>
  <si>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</si>
  <si>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</si>
  <si>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</si>
  <si>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</si>
  <si>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</si>
  <si>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</si>
  <si>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</si>
  <si>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</si>
  <si>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</si>
  <si>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</si>
  <si>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</si>
  <si>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</si>
  <si>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</si>
  <si>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</si>
  <si>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</si>
  <si>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</si>
  <si>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</si>
  <si>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</si>
  <si>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</si>
  <si>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</si>
  <si>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</si>
  <si>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</si>
  <si>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</si>
  <si>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</si>
  <si>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</si>
  <si>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</si>
  <si>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</si>
  <si>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</si>
  <si>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</si>
  <si>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</si>
  <si>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</si>
  <si>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</si>
  <si>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</si>
  <si>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</si>
  <si>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</si>
  <si>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</si>
  <si>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</si>
  <si>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</si>
  <si>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</si>
  <si>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</si>
  <si>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</si>
  <si>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</si>
  <si>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</si>
  <si>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</si>
  <si>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</si>
  <si>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</si>
  <si>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</si>
  <si>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</si>
  <si>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</si>
  <si>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</si>
  <si>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</si>
  <si>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</si>
  <si>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</si>
  <si>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</si>
  <si>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</si>
  <si>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</si>
  <si>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</si>
  <si>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</si>
  <si>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</si>
  <si>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</si>
  <si>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</si>
  <si>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</si>
  <si>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</si>
  <si>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</si>
  <si>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</si>
  <si>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</si>
  <si>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</si>
  <si>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</si>
  <si>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</si>
  <si>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</si>
  <si>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</si>
  <si>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</si>
  <si>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</si>
  <si>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</si>
  <si>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</si>
  <si>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</si>
  <si>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</si>
  <si>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</si>
  <si>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</si>
  <si>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</si>
  <si>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</si>
  <si>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</si>
  <si>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</si>
  <si>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</si>
  <si>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</si>
  <si>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</si>
  <si>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</si>
  <si>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</si>
  <si>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</si>
  <si>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</si>
  <si>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</si>
  <si>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</si>
  <si>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</si>
  <si>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</si>
  <si>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</si>
  <si>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</si>
  <si>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</si>
  <si>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</si>
  <si>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</si>
  <si>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</si>
  <si>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</si>
  <si>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</si>
  <si>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</si>
  <si>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</si>
  <si>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</si>
  <si>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</si>
  <si>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</si>
  <si>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</si>
  <si>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</si>
  <si>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</si>
  <si>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</si>
  <si>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</si>
  <si>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</si>
  <si>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</si>
  <si>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</si>
  <si>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</si>
  <si>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</si>
  <si>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</si>
  <si>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</si>
  <si>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</si>
  <si>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</si>
  <si>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</si>
  <si>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</si>
  <si>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</si>
  <si>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</si>
  <si>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</si>
  <si>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</si>
  <si>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</si>
  <si>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</si>
  <si>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</si>
  <si>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</si>
  <si>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</si>
  <si>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</si>
  <si>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</si>
  <si>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</si>
  <si>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</si>
  <si>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</si>
  <si>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</si>
  <si>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</si>
  <si>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</si>
  <si>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</si>
  <si>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</si>
  <si>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</si>
  <si>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</si>
  <si>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</si>
  <si>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</si>
  <si>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</si>
  <si>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</si>
  <si>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</si>
  <si>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</si>
  <si>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</si>
  <si>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</si>
  <si>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</si>
  <si>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</si>
  <si>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</si>
  <si>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</si>
  <si>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</si>
  <si>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</si>
  <si>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</si>
  <si>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</si>
  <si>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</si>
  <si>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</si>
  <si>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</si>
  <si>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</si>
  <si>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</si>
  <si>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</si>
  <si>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</si>
  <si>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</si>
  <si>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</si>
  <si>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</si>
  <si>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</si>
  <si>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</si>
  <si>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</si>
  <si>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</si>
  <si>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</si>
  <si>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</si>
  <si>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</si>
  <si>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</si>
  <si>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</si>
  <si>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</si>
  <si>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</si>
  <si>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</si>
  <si>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</si>
  <si>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</si>
  <si>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</si>
  <si>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</si>
  <si>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</si>
  <si>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</si>
  <si>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</si>
  <si>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</si>
  <si>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</si>
  <si>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</si>
  <si>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</si>
  <si>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</si>
  <si>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</si>
  <si>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</si>
  <si>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</si>
  <si>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</si>
  <si>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</si>
  <si>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</si>
  <si>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</si>
  <si>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</si>
  <si>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</si>
  <si>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</si>
  <si>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</si>
  <si>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</si>
  <si>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</si>
  <si>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</si>
  <si>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</si>
  <si>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</si>
  <si>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</si>
  <si>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</si>
  <si>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</si>
  <si>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</si>
  <si>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</si>
  <si>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</si>
  <si>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</si>
  <si>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</si>
  <si>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</si>
  <si>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</si>
  <si>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</si>
  <si>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</si>
  <si>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</si>
  <si>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</si>
  <si>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</si>
  <si>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</si>
  <si>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</si>
  <si>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</si>
  <si>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</si>
  <si>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</si>
  <si>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</si>
  <si>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</si>
  <si>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</si>
  <si>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</si>
  <si>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</si>
  <si>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</si>
  <si>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</si>
  <si>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</si>
  <si>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</si>
  <si>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</si>
  <si>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</si>
  <si>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</si>
  <si>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</si>
  <si>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</si>
  <si>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</si>
  <si>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</si>
  <si>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</si>
  <si>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</si>
  <si>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</si>
  <si>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</si>
  <si>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</si>
  <si>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</si>
  <si>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</si>
  <si>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</si>
  <si>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</si>
  <si>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</si>
  <si>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</si>
  <si>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</si>
  <si>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</si>
  <si>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</si>
  <si>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</si>
  <si>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</si>
  <si>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</si>
  <si>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</si>
  <si>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</si>
  <si>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</si>
  <si>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</si>
  <si>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</si>
  <si>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</si>
  <si>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</si>
  <si>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</si>
  <si>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</si>
  <si>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</si>
  <si>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</si>
  <si>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</si>
  <si>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</si>
  <si>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</si>
  <si>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</si>
  <si>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</si>
  <si>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</si>
  <si>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</si>
  <si>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</si>
  <si>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</si>
  <si>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</si>
  <si>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</si>
  <si>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</si>
  <si>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</si>
  <si>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</si>
  <si>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</si>
  <si>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</si>
  <si>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</si>
  <si>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</si>
  <si>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</si>
  <si>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</si>
  <si>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</si>
  <si>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</si>
  <si>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</si>
  <si>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</si>
  <si>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</si>
  <si>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</si>
  <si>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</si>
  <si>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</si>
  <si>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</si>
  <si>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</si>
  <si>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</si>
  <si>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</si>
  <si>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</si>
  <si>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</si>
  <si>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</si>
  <si>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</si>
  <si>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</si>
  <si>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</si>
  <si>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</si>
  <si>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</si>
  <si>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</si>
  <si>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</si>
  <si>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</si>
  <si>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</si>
  <si>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</si>
  <si>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</si>
  <si>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</si>
  <si>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</si>
  <si>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</si>
  <si>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</si>
  <si>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</si>
  <si>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</si>
  <si>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</si>
  <si>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</si>
  <si>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</si>
  <si>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</si>
  <si>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</si>
  <si>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</si>
  <si>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</si>
  <si>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</si>
  <si>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</si>
  <si>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</si>
  <si>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</si>
  <si>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</si>
  <si>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</si>
  <si>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</si>
  <si>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</si>
  <si>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</si>
  <si>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</si>
  <si>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</si>
  <si>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</si>
  <si>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</si>
  <si>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</si>
  <si>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</si>
  <si>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</si>
  <si>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</si>
  <si>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</si>
  <si>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</si>
  <si>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</si>
  <si>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</si>
  <si>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</si>
  <si>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</si>
  <si>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</si>
  <si>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</si>
  <si>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</si>
  <si>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</si>
  <si>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</si>
  <si>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</si>
  <si>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</si>
  <si>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</si>
  <si>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</si>
  <si>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</si>
  <si>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</si>
  <si>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</si>
  <si>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</si>
  <si>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</si>
  <si>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</si>
  <si>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</si>
  <si>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</si>
  <si>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</si>
  <si>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</si>
  <si>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</si>
  <si>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</si>
  <si>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</si>
  <si>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</si>
  <si>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</si>
  <si>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</si>
  <si>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</si>
  <si>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</si>
  <si>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</si>
  <si>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</si>
  <si>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</si>
  <si>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</si>
  <si>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</si>
  <si>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</si>
  <si>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</si>
  <si>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</si>
  <si>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</si>
  <si>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</si>
  <si>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</si>
  <si>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</si>
  <si>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</si>
  <si>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</si>
  <si>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</si>
  <si>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</si>
  <si>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</si>
  <si>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</si>
  <si>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</si>
  <si>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</si>
  <si>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</si>
  <si>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</si>
  <si>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</si>
  <si>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</si>
  <si>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</si>
  <si>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</si>
  <si>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</si>
  <si>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</si>
  <si>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</si>
  <si>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</si>
  <si>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</si>
  <si>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</si>
  <si>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</si>
  <si>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</si>
  <si>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</si>
  <si>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</si>
  <si>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</si>
  <si>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</si>
  <si>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</si>
  <si>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</si>
  <si>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</si>
  <si>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</si>
  <si>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</si>
  <si>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</si>
  <si>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</si>
  <si>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</si>
  <si>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</si>
  <si>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</si>
  <si>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</si>
  <si>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</si>
  <si>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</si>
  <si>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</si>
  <si>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</si>
  <si>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</si>
  <si>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</si>
  <si>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</si>
  <si>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</si>
  <si>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</si>
  <si>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</si>
  <si>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</si>
  <si>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</si>
  <si>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</si>
  <si>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</si>
  <si>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</si>
  <si>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</si>
  <si>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</si>
  <si>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</si>
  <si>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</si>
  <si>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</si>
  <si>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</si>
  <si>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</si>
  <si>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</si>
  <si>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</si>
  <si>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</si>
  <si>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</si>
  <si>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</si>
  <si>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</si>
  <si>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</si>
  <si>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</si>
  <si>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</si>
  <si>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</si>
  <si>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</si>
  <si>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</si>
  <si>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</si>
  <si>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</si>
  <si>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</si>
  <si>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</si>
  <si>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</si>
  <si>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</si>
  <si>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</si>
  <si>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</si>
  <si>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</si>
  <si>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</si>
  <si>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</si>
  <si>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</si>
  <si>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</si>
  <si>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</si>
  <si>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</si>
  <si>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</si>
  <si>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</si>
  <si>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</si>
  <si>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</si>
  <si>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</si>
  <si>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</si>
  <si>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</si>
  <si>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</si>
  <si>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</si>
  <si>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</si>
  <si>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</si>
  <si>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</si>
  <si>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</si>
  <si>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</si>
  <si>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</si>
  <si>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</si>
  <si>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</si>
  <si>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</si>
  <si>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</si>
  <si>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</si>
  <si>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</si>
  <si>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</si>
  <si>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</si>
  <si>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</si>
  <si>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</si>
  <si>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</si>
  <si>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</si>
  <si>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</si>
  <si>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</si>
  <si>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</si>
  <si>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</si>
  <si>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</si>
  <si>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</si>
  <si>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</si>
  <si>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</si>
  <si>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</si>
  <si>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</si>
  <si>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</si>
  <si>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</si>
  <si>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</si>
  <si>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</si>
  <si>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</si>
  <si>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</si>
  <si>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</si>
  <si>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</si>
  <si>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</si>
  <si>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</si>
  <si>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</si>
  <si>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</si>
  <si>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</si>
  <si>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</si>
  <si>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</si>
  <si>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</si>
  <si>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</si>
  <si>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</si>
  <si>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</si>
  <si>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</si>
  <si>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</si>
  <si>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</si>
  <si>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</si>
  <si>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</si>
  <si>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</si>
  <si>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</si>
  <si>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</si>
  <si>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</si>
  <si>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</si>
  <si>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</si>
  <si>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</si>
  <si>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</si>
  <si>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</si>
  <si>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</si>
  <si>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</si>
  <si>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</si>
  <si>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</si>
  <si>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</si>
  <si>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</si>
  <si>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</si>
  <si>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</si>
  <si>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</si>
  <si>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</si>
  <si>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</si>
  <si>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</si>
  <si>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</si>
  <si>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</si>
  <si>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</si>
  <si>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</si>
  <si>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</si>
  <si>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</si>
  <si>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</si>
  <si>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</si>
  <si>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</si>
  <si>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</si>
  <si>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</si>
  <si>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</si>
  <si>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</si>
  <si>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</si>
  <si>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</si>
  <si>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</si>
  <si>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</si>
  <si>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</si>
  <si>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</si>
  <si>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</si>
  <si>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</si>
  <si>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</si>
  <si>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</si>
  <si>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</si>
  <si>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</si>
  <si>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</si>
  <si>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</si>
  <si>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</si>
  <si>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</si>
  <si>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</si>
  <si>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</si>
  <si>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</si>
  <si>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</si>
  <si>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</si>
  <si>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</si>
  <si>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</si>
  <si>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</si>
  <si>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</si>
  <si>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</si>
  <si>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</si>
  <si>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</si>
  <si>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</si>
  <si>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</si>
  <si>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</si>
  <si>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</si>
  <si>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</si>
  <si>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</si>
  <si>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</si>
  <si>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</si>
  <si>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</si>
  <si>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</si>
  <si>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</si>
  <si>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</si>
  <si>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</si>
  <si>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</si>
  <si>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</si>
  <si>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</si>
  <si>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</si>
  <si>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</si>
  <si>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</si>
  <si>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</si>
  <si>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</si>
  <si>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</si>
  <si>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</si>
  <si>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</si>
  <si>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</si>
  <si>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</si>
  <si>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</si>
  <si>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</si>
  <si>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</si>
  <si>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</si>
  <si>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</si>
  <si>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</si>
  <si>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</si>
  <si>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</si>
  <si>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</si>
  <si>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</si>
  <si>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</si>
  <si>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</si>
  <si>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</si>
  <si>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</si>
  <si>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</si>
  <si>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</si>
  <si>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</si>
  <si>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</si>
  <si>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</si>
  <si>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</si>
  <si>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</si>
  <si>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</si>
  <si>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</si>
  <si>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</si>
  <si>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</si>
  <si>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</si>
  <si>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</si>
  <si>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</si>
  <si>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</si>
  <si>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</si>
  <si>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</si>
  <si>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</si>
  <si>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</si>
  <si>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</si>
  <si>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</si>
  <si>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</si>
  <si>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</si>
  <si>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</si>
  <si>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</si>
  <si>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</si>
  <si>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</si>
  <si>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</si>
  <si>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</si>
  <si>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</si>
  <si>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</si>
  <si>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</si>
  <si>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</si>
  <si>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</si>
  <si>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</si>
  <si>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</si>
  <si>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</si>
  <si>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</si>
  <si>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</si>
  <si>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</si>
  <si>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</si>
  <si>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</si>
  <si>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</si>
  <si>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</si>
  <si>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</si>
  <si>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</si>
  <si>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</si>
  <si>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</si>
  <si>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</si>
  <si>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</si>
  <si>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</si>
  <si>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</si>
  <si>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</si>
  <si>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</si>
  <si>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</si>
  <si>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</si>
  <si>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</si>
  <si>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</si>
  <si>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</si>
  <si>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</si>
  <si>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</si>
  <si>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</si>
  <si>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</si>
  <si>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</si>
  <si>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</si>
  <si>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</si>
  <si>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</si>
  <si>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</si>
  <si>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</si>
  <si>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</si>
  <si>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</si>
  <si>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</si>
  <si>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</si>
  <si>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</si>
  <si>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</si>
  <si>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</si>
  <si>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</si>
  <si>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</si>
  <si>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</si>
  <si>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</si>
  <si>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</si>
  <si>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</si>
  <si>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</si>
  <si>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</si>
  <si>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</si>
  <si>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</si>
  <si>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</si>
  <si>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</si>
  <si>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</si>
  <si>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</si>
  <si>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</si>
  <si>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</si>
  <si>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</si>
  <si>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</si>
  <si>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</si>
  <si>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</si>
  <si>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</si>
  <si>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</si>
  <si>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</si>
  <si>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</si>
  <si>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</si>
  <si>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</si>
  <si>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</si>
  <si>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</si>
  <si>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</si>
  <si>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</si>
  <si>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</si>
  <si>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</si>
  <si>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</si>
  <si>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</si>
  <si>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</si>
  <si>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</si>
  <si>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</si>
  <si>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</si>
  <si>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</si>
  <si>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</si>
  <si>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</si>
  <si>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</si>
  <si>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</si>
  <si>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</si>
  <si>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</si>
  <si>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</si>
  <si>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</si>
  <si>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</si>
  <si>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</si>
  <si>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</si>
  <si>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</si>
  <si>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</si>
  <si>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</si>
  <si>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</si>
  <si>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</si>
  <si>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</si>
  <si>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</si>
  <si>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</si>
  <si>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</si>
  <si>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</si>
  <si>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</si>
  <si>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</si>
  <si>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</si>
  <si>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</si>
  <si>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</si>
  <si>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</si>
  <si>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</si>
  <si>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</si>
  <si>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</si>
  <si>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</si>
  <si>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</si>
  <si>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</si>
  <si>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</si>
  <si>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</si>
  <si>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</si>
  <si>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</si>
  <si>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</si>
  <si>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</si>
  <si>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</si>
  <si>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</si>
  <si>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</si>
  <si>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</si>
  <si>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</si>
  <si>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</si>
  <si>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</si>
  <si>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</si>
  <si>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</si>
  <si>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</si>
  <si>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</si>
  <si>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</si>
  <si>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</si>
  <si>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</si>
  <si>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</si>
  <si>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</si>
  <si>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</si>
  <si>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</si>
  <si>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</si>
  <si>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</si>
  <si>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</si>
  <si>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</si>
  <si>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</si>
  <si>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</si>
  <si>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</si>
  <si>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</si>
  <si>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</si>
  <si>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</si>
  <si>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</si>
  <si>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</si>
  <si>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</si>
  <si>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</si>
  <si>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</si>
  <si>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</si>
  <si>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</si>
  <si>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</si>
  <si>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</si>
  <si>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</si>
  <si>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</si>
  <si>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</si>
  <si>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</si>
  <si>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</si>
  <si>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</si>
  <si>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</si>
  <si>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</si>
  <si>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</si>
  <si>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</si>
  <si>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</si>
  <si>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</si>
  <si>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</si>
  <si>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</si>
  <si>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</si>
  <si>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</si>
  <si>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</si>
  <si>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</si>
  <si>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</si>
  <si>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</si>
  <si>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</si>
  <si>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</si>
  <si>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</si>
  <si>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</si>
  <si>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</si>
  <si>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</si>
  <si>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</si>
  <si>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</si>
  <si>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</si>
  <si>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</si>
  <si>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</si>
  <si>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</si>
  <si>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</si>
  <si>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</si>
  <si>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</si>
  <si>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</si>
  <si>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</si>
  <si>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</si>
  <si>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</si>
  <si>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</si>
  <si>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</si>
  <si>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</si>
  <si>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</si>
  <si>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</si>
  <si>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</si>
  <si>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</si>
  <si>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</si>
  <si>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</si>
  <si>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</si>
  <si>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</si>
  <si>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</si>
  <si>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</si>
  <si>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</si>
  <si>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</si>
  <si>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</si>
  <si>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</si>
  <si>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</si>
  <si>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</si>
  <si>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</si>
  <si>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</si>
  <si>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</si>
  <si>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</si>
  <si>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</si>
  <si>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</si>
  <si>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</si>
  <si>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</si>
  <si>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</si>
  <si>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</si>
  <si>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</si>
  <si>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</si>
  <si>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</si>
  <si>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</si>
  <si>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</si>
  <si>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</si>
  <si>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</si>
  <si>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</si>
  <si>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</si>
  <si>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</si>
  <si>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</si>
  <si>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</si>
  <si>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</si>
  <si>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</si>
  <si>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</si>
  <si>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</si>
  <si>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</si>
  <si>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</si>
  <si>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</si>
  <si>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</si>
  <si>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</si>
  <si>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</si>
  <si>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</si>
  <si>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</si>
  <si>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</si>
  <si>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</si>
  <si>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</si>
  <si>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</si>
  <si>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</si>
  <si>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</si>
  <si>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</si>
  <si>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</si>
  <si>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</si>
  <si>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</si>
  <si>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</si>
  <si>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</si>
  <si>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</si>
  <si>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</si>
  <si>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</si>
  <si>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</si>
  <si>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</si>
  <si>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</si>
  <si>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</si>
  <si>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</si>
  <si>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</si>
  <si>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</si>
  <si>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</si>
  <si>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</si>
  <si>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</si>
  <si>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</si>
  <si>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</si>
  <si>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</si>
  <si>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</si>
  <si>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</si>
  <si>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</si>
  <si>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</si>
  <si>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</si>
  <si>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</si>
  <si>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</si>
  <si>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</si>
  <si>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</si>
  <si>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</si>
  <si>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</si>
  <si>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</si>
  <si>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</si>
  <si>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</si>
  <si>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</si>
  <si>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</si>
  <si>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</si>
  <si>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</si>
  <si>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</si>
  <si>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</si>
  <si>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</si>
  <si>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</si>
  <si>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</si>
  <si>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</si>
  <si>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</si>
  <si>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</si>
  <si>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</si>
  <si>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</si>
  <si>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</si>
  <si>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</si>
  <si>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</si>
  <si>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</si>
  <si>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</si>
  <si>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</si>
  <si>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</si>
  <si>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</si>
  <si>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</si>
  <si>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</si>
  <si>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</si>
  <si>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</si>
  <si>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</si>
  <si>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</si>
  <si>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</si>
  <si>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</si>
  <si>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</si>
  <si>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</si>
  <si>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</si>
  <si>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</si>
  <si>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</si>
  <si>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</si>
  <si>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</si>
  <si>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</si>
  <si>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</si>
  <si>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</si>
  <si>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</si>
  <si>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</si>
  <si>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</si>
  <si>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</si>
  <si>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</si>
  <si>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</si>
  <si>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</si>
  <si>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</si>
  <si>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</si>
  <si>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</si>
  <si>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</si>
  <si>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</si>
  <si>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</si>
  <si>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</si>
  <si>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</si>
  <si>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</si>
  <si>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</si>
  <si>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</si>
  <si>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</si>
  <si>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</si>
  <si>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</si>
  <si>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</si>
  <si>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</si>
  <si>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</si>
  <si>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</si>
  <si>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</si>
  <si>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</si>
  <si>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</si>
  <si>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</si>
  <si>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</si>
  <si>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</si>
  <si>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</si>
  <si>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</si>
  <si>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</si>
  <si>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</si>
  <si>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</si>
  <si>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</si>
  <si>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</si>
  <si>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</si>
  <si>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</si>
  <si>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</si>
  <si>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</si>
  <si>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</si>
  <si>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</si>
  <si>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</si>
  <si>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</si>
  <si>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</si>
  <si>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</si>
  <si>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</si>
  <si>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</si>
  <si>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</si>
  <si>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</si>
  <si>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</si>
  <si>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</si>
  <si>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</si>
  <si>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</si>
  <si>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</si>
  <si>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</si>
  <si>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</si>
  <si>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</si>
  <si>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</si>
  <si>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</si>
  <si>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</si>
  <si>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</si>
  <si>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</si>
  <si>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</si>
  <si>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</si>
  <si>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</si>
  <si>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</si>
  <si>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</si>
  <si>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</si>
  <si>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</si>
  <si>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</si>
  <si>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</si>
  <si>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</si>
  <si>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</si>
  <si>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</si>
  <si>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</si>
  <si>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</si>
  <si>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</si>
  <si>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</si>
  <si>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</si>
  <si>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</si>
  <si>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</si>
  <si>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</si>
  <si>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</si>
  <si>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</si>
  <si>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</si>
  <si>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</si>
  <si>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</si>
  <si>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</si>
  <si>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</si>
  <si>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</si>
  <si>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</si>
  <si>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</si>
  <si>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</si>
  <si>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</si>
  <si>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</si>
  <si>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</si>
  <si>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</si>
  <si>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</si>
  <si>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</si>
  <si>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</si>
  <si>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</si>
  <si>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</si>
  <si>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</si>
  <si>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</si>
  <si>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</si>
  <si>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</si>
  <si>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</si>
  <si>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</si>
  <si>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</si>
  <si>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</si>
  <si>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</si>
  <si>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</si>
  <si>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</si>
  <si>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</si>
  <si>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</si>
  <si>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</si>
  <si>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</si>
  <si>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</si>
  <si>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</si>
  <si>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</si>
  <si>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</si>
  <si>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</si>
  <si>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</si>
  <si>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</si>
  <si>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</si>
  <si>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</si>
  <si>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</si>
  <si>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</si>
  <si>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</si>
  <si>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</si>
  <si>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</si>
  <si>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</si>
  <si>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</si>
  <si>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</si>
  <si>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</si>
  <si>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</si>
  <si>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</si>
  <si>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</si>
  <si>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</si>
  <si>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</si>
  <si>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</si>
  <si>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</si>
  <si>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</si>
  <si>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</si>
  <si>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</si>
  <si>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</si>
  <si>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</si>
  <si>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</si>
  <si>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</si>
  <si>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</si>
  <si>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</si>
  <si>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</si>
  <si>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</si>
  <si>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</si>
  <si>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</si>
  <si>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</si>
  <si>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</si>
  <si>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</si>
  <si>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</si>
  <si>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</si>
  <si>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</si>
  <si>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</si>
  <si>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</si>
  <si>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</si>
  <si>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</si>
  <si>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</si>
  <si>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</si>
  <si>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</si>
  <si>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</si>
  <si>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</si>
  <si>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</si>
  <si>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</si>
  <si>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</si>
  <si>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</si>
  <si>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</si>
  <si>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</si>
  <si>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</si>
  <si>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</si>
  <si>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</si>
  <si>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</si>
  <si>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</si>
  <si>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</si>
  <si>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</si>
  <si>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</si>
  <si>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</si>
  <si>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</si>
  <si>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</si>
  <si>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</si>
  <si>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</si>
  <si>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</si>
  <si>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</si>
  <si>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</si>
  <si>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</si>
  <si>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</si>
  <si>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</si>
  <si>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</si>
  <si>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</si>
  <si>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</si>
  <si>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</si>
  <si>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</si>
  <si>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</si>
  <si>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</si>
  <si>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</si>
  <si>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</si>
  <si>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</si>
  <si>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</si>
  <si>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</si>
  <si>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</si>
  <si>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</si>
  <si>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</si>
  <si>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</si>
  <si>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</si>
  <si>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</si>
  <si>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</si>
  <si>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</si>
  <si>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</si>
  <si>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</si>
  <si>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</si>
  <si>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</si>
  <si>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</si>
  <si>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</si>
  <si>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</si>
  <si>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</si>
  <si>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</si>
  <si>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</si>
  <si>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</si>
  <si>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</si>
  <si>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</si>
  <si>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</si>
  <si>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</si>
  <si>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</si>
  <si>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</si>
  <si>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</si>
  <si>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</si>
  <si>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</si>
  <si>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</si>
  <si>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</si>
  <si>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</si>
  <si>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</si>
  <si>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</si>
  <si>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</si>
  <si>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</si>
  <si>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</si>
  <si>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</si>
  <si>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</si>
  <si>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</si>
  <si>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</si>
  <si>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</si>
  <si>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</si>
  <si>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</si>
  <si>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</si>
  <si>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</si>
  <si>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</si>
  <si>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</si>
  <si>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</si>
  <si>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</si>
  <si>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</si>
  <si>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</si>
  <si>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</si>
  <si>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</si>
  <si>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</si>
  <si>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</si>
  <si>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</si>
  <si>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</si>
  <si>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</si>
  <si>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</si>
  <si>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</si>
  <si>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</si>
  <si>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</si>
  <si>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</si>
  <si>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</si>
  <si>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</si>
  <si>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</si>
  <si>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</si>
  <si>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</si>
  <si>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</si>
  <si>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</si>
  <si>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</si>
  <si>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</si>
  <si>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</si>
  <si>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</si>
  <si>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</si>
  <si>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</si>
  <si>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</si>
  <si>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</si>
  <si>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</si>
  <si>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</si>
  <si>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</si>
  <si>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</si>
  <si>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</si>
  <si>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</si>
  <si>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</si>
  <si>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</si>
  <si>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</si>
  <si>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</si>
  <si>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</si>
  <si>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</si>
  <si>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</si>
  <si>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</si>
  <si>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</si>
  <si>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</si>
  <si>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</si>
  <si>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</si>
  <si>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</si>
  <si>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</si>
  <si>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</si>
  <si>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</si>
  <si>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</si>
  <si>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</si>
  <si>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</si>
  <si>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</si>
  <si>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</si>
  <si>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</si>
  <si>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</si>
  <si>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</si>
  <si>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</si>
  <si>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</si>
  <si>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</si>
  <si>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</si>
  <si>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</si>
  <si>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</si>
  <si>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</si>
  <si>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</si>
  <si>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</si>
  <si>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</si>
  <si>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</si>
  <si>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</si>
  <si>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</si>
  <si>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</si>
  <si>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</si>
  <si>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</si>
  <si>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</si>
  <si>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</si>
  <si>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</si>
  <si>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</si>
  <si>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</si>
  <si>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</si>
  <si>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</si>
  <si>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</si>
  <si>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</si>
  <si>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</si>
  <si>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</si>
  <si>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</si>
  <si>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</si>
  <si>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</si>
  <si>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</si>
  <si>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</si>
  <si>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</si>
  <si>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</si>
  <si>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</si>
  <si>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</si>
  <si>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</si>
  <si>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</si>
  <si>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</si>
  <si>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</si>
  <si>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</si>
  <si>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</si>
  <si>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</si>
  <si>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</si>
  <si>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</si>
  <si>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</si>
  <si>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</si>
  <si>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</si>
  <si>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</si>
  <si>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</si>
  <si>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</si>
  <si>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</si>
  <si>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</si>
  <si>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</si>
  <si>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</si>
  <si>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</si>
  <si>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</si>
  <si>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</si>
  <si>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</si>
  <si>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</si>
  <si>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</si>
  <si>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</si>
  <si>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</si>
  <si>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</si>
  <si>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</si>
  <si>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</si>
  <si>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</si>
  <si>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</si>
  <si>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</si>
  <si>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</si>
  <si>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</si>
  <si>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</si>
  <si>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</si>
  <si>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</si>
  <si>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</si>
  <si>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</si>
  <si>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</si>
  <si>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</si>
  <si>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</si>
  <si>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</si>
  <si>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</si>
  <si>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</si>
  <si>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</si>
  <si>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</si>
  <si>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</si>
  <si>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</si>
  <si>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</si>
  <si>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</si>
  <si>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</si>
  <si>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</si>
  <si>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</si>
  <si>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</si>
  <si>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</si>
  <si>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</si>
  <si>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</si>
  <si>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</si>
  <si>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</si>
  <si>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</si>
  <si>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</si>
  <si>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</si>
  <si>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</si>
  <si>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</si>
  <si>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</si>
  <si>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</si>
  <si>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</si>
  <si>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</si>
  <si>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</si>
  <si>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</si>
  <si>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</si>
  <si>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</si>
  <si>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</si>
  <si>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</si>
  <si>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</si>
  <si>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</si>
  <si>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</si>
  <si>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</si>
  <si>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</si>
  <si>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</si>
  <si>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</si>
  <si>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</si>
  <si>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</si>
  <si>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</si>
  <si>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</si>
  <si>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</si>
  <si>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</si>
  <si>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</si>
  <si>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</si>
  <si>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</si>
  <si>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</si>
  <si>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</si>
  <si>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</si>
  <si>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</si>
  <si>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</si>
  <si>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</si>
  <si>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</si>
  <si>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</si>
  <si>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</si>
  <si>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</si>
  <si>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</si>
  <si>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</si>
  <si>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</si>
  <si>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</si>
  <si>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</si>
  <si>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</si>
  <si>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</si>
  <si>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</si>
  <si>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</si>
  <si>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</si>
  <si>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</si>
  <si>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</si>
  <si>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</si>
  <si>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</si>
  <si>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</si>
  <si>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</si>
  <si>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</si>
  <si>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</si>
  <si>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</si>
  <si>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</si>
  <si>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</si>
  <si>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</si>
  <si>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</si>
  <si>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</si>
  <si>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</si>
  <si>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</si>
  <si>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</si>
  <si>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</si>
  <si>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</si>
  <si>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</si>
  <si>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</si>
  <si>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</si>
  <si>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</si>
  <si>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</si>
  <si>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</si>
  <si>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</si>
  <si>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</si>
  <si>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</si>
  <si>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</si>
  <si>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</si>
  <si>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</si>
  <si>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</si>
  <si>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</si>
  <si>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</si>
  <si>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</si>
  <si>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</si>
  <si>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</si>
  <si>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</si>
  <si>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</si>
  <si>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</si>
  <si>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</si>
  <si>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</si>
  <si>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</si>
  <si>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</si>
  <si>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</si>
  <si>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</si>
  <si>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</si>
  <si>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</si>
  <si>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</si>
  <si>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</si>
  <si>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</si>
  <si>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</si>
  <si>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</si>
  <si>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</si>
  <si>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</si>
  <si>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</si>
  <si>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</si>
  <si>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</si>
  <si>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</si>
  <si>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</si>
  <si>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</si>
  <si>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</si>
  <si>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</si>
  <si>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</si>
  <si>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</si>
  <si>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</si>
  <si>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</si>
  <si>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</si>
  <si>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</si>
  <si>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</si>
  <si>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</si>
  <si>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</si>
  <si>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</si>
  <si>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</si>
  <si>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</si>
  <si>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</si>
  <si>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</si>
  <si>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</si>
  <si>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</si>
  <si>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</si>
  <si>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</si>
  <si>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</si>
  <si>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</si>
  <si>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</si>
  <si>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</si>
  <si>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</si>
  <si>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</si>
  <si>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</si>
  <si>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</si>
  <si>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</si>
  <si>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</si>
  <si>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</si>
  <si>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</si>
  <si>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</si>
  <si>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</si>
  <si>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</si>
  <si>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</si>
  <si>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</si>
  <si>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</si>
  <si>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</si>
  <si>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</si>
  <si>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</si>
  <si>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</si>
  <si>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</si>
  <si>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</si>
  <si>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</si>
  <si>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</si>
  <si>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</si>
  <si>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</si>
  <si>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</si>
  <si>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</si>
  <si>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</si>
  <si>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</si>
  <si>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</si>
  <si>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</si>
  <si>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</si>
  <si>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</si>
  <si>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</si>
  <si>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</si>
  <si>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</si>
  <si>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</si>
  <si>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</si>
  <si>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</si>
  <si>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</si>
  <si>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</si>
  <si>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</si>
  <si>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</si>
  <si>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</si>
  <si>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</si>
  <si>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</si>
  <si>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</si>
  <si>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</si>
  <si>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</si>
  <si>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</si>
  <si>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</si>
  <si>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</si>
  <si>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</si>
  <si>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</si>
  <si>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</si>
  <si>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</si>
  <si>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</si>
  <si>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</si>
  <si>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</si>
  <si>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</si>
  <si>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</si>
  <si>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</si>
  <si>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</si>
  <si>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</si>
  <si>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</si>
  <si>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</si>
  <si>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</si>
  <si>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</si>
  <si>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</si>
  <si>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</si>
  <si>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</si>
  <si>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</si>
  <si>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</si>
  <si>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</si>
  <si>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</si>
  <si>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</si>
  <si>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</si>
  <si>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</si>
  <si>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</si>
  <si>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</si>
  <si>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</si>
  <si>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</si>
  <si>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</si>
  <si>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</si>
  <si>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</si>
  <si>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</si>
  <si>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</si>
  <si>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</si>
  <si>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</si>
  <si>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</si>
  <si>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</si>
  <si>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</si>
  <si>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</si>
  <si>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</si>
  <si>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</si>
  <si>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</si>
  <si>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</si>
  <si>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</si>
  <si>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</si>
  <si>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</si>
  <si>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</si>
  <si>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</si>
  <si>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</si>
  <si>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</si>
  <si>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</si>
  <si>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</si>
  <si>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</si>
  <si>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</si>
  <si>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</si>
  <si>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</si>
  <si>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</si>
  <si>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</si>
  <si>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</si>
  <si>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</si>
  <si>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</si>
  <si>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</si>
  <si>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</si>
  <si>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</si>
  <si>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</si>
  <si>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</si>
  <si>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</si>
  <si>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</si>
  <si>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</si>
  <si>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</si>
  <si>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</si>
  <si>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</si>
  <si>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</si>
  <si>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</si>
  <si>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</si>
  <si>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</si>
  <si>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</si>
  <si>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</si>
  <si>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</si>
  <si>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</si>
  <si>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</si>
  <si>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</si>
  <si>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</si>
  <si>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</si>
  <si>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</si>
  <si>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</si>
  <si>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</si>
  <si>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</si>
  <si>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</si>
  <si>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</si>
  <si>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</si>
  <si>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</si>
  <si>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</si>
  <si>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</si>
  <si>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</si>
  <si>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</si>
  <si>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</si>
  <si>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</si>
  <si>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</si>
  <si>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</si>
  <si>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</si>
  <si>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</si>
  <si>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</si>
  <si>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</si>
  <si>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</si>
  <si>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</si>
  <si>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</si>
  <si>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</si>
  <si>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</si>
  <si>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</si>
  <si>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</si>
  <si>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</si>
  <si>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</si>
  <si>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</si>
  <si>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</si>
  <si>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</si>
  <si>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</si>
  <si>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</si>
  <si>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</si>
  <si>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</si>
  <si>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</si>
  <si>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</si>
  <si>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</si>
  <si>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</si>
  <si>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</si>
  <si>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</si>
  <si>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</si>
  <si>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</si>
  <si>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</si>
  <si>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</si>
  <si>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</si>
  <si>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</si>
  <si>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</si>
  <si>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</si>
  <si>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</si>
  <si>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</si>
  <si>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</si>
  <si>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</si>
  <si>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</si>
  <si>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</si>
  <si>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</si>
  <si>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</si>
  <si>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</si>
  <si>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</si>
  <si>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</si>
  <si>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</si>
  <si>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</si>
  <si>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</si>
  <si>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</si>
  <si>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</si>
  <si>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</si>
  <si>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</si>
  <si>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</si>
  <si>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</si>
  <si>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</si>
  <si>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</si>
  <si>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</si>
  <si>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</si>
  <si>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</si>
  <si>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</si>
  <si>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</si>
  <si>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</si>
  <si>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</si>
  <si>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</si>
  <si>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</si>
  <si>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</si>
  <si>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</si>
  <si>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</si>
  <si>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</si>
  <si>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</si>
  <si>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</si>
  <si>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</si>
  <si>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</si>
  <si>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</si>
  <si>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</si>
  <si>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</si>
  <si>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</si>
  <si>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</si>
  <si>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</si>
  <si>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</si>
  <si>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</si>
  <si>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</si>
  <si>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</si>
  <si>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</si>
  <si>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</si>
  <si>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</si>
  <si>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</si>
  <si>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</si>
  <si>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</si>
  <si>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</si>
  <si>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</si>
  <si>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</si>
  <si>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</si>
  <si>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</si>
  <si>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</si>
  <si>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</si>
  <si>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</si>
  <si>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</si>
  <si>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</si>
  <si>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</si>
  <si>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</si>
  <si>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</si>
  <si>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</si>
  <si>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</si>
  <si>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</si>
  <si>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</si>
  <si>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</si>
  <si>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</si>
  <si>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</si>
  <si>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</si>
  <si>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</si>
  <si>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</si>
  <si>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</si>
  <si>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</si>
  <si>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</si>
  <si>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</si>
  <si>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</si>
  <si>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</si>
  <si>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</si>
  <si>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</si>
  <si>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</si>
  <si>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</si>
  <si>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</si>
  <si>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</si>
  <si>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</si>
  <si>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</si>
  <si>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</si>
  <si>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</si>
  <si>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</si>
  <si>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</si>
  <si>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</si>
  <si>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</si>
  <si>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</si>
  <si>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</si>
  <si>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</si>
  <si>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</si>
  <si>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</si>
  <si>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</si>
  <si>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</si>
  <si>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</si>
  <si>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</si>
  <si>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</si>
  <si>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</si>
  <si>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</si>
  <si>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</si>
  <si>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</si>
  <si>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</si>
  <si>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</si>
  <si>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</si>
  <si>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</si>
  <si>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</si>
  <si>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</si>
  <si>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</si>
  <si>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</si>
  <si>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</si>
  <si>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</si>
  <si>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</si>
  <si>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</si>
  <si>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</si>
  <si>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</si>
  <si>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</si>
  <si>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</si>
  <si>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</si>
  <si>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</si>
  <si>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</si>
  <si>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</si>
  <si>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</si>
  <si>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</si>
  <si>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</si>
  <si>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</si>
  <si>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</si>
  <si>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</si>
  <si>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</si>
  <si>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</si>
  <si>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</si>
  <si>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</si>
  <si>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</si>
  <si>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</si>
  <si>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</si>
  <si>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</si>
  <si>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</si>
  <si>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</si>
  <si>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</si>
  <si>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</si>
  <si>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</si>
  <si>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</si>
  <si>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</si>
  <si>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</si>
  <si>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</si>
  <si>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</si>
  <si>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</si>
  <si>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</si>
  <si>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</si>
  <si>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</si>
  <si>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</si>
  <si>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</si>
  <si>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</si>
  <si>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</si>
  <si>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</si>
  <si>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</si>
  <si>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</si>
  <si>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</si>
  <si>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</si>
  <si>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</si>
  <si>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</si>
  <si>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</si>
  <si>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</si>
  <si>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</si>
  <si>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</si>
  <si>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</si>
  <si>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</si>
  <si>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</si>
  <si>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</si>
  <si>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</si>
  <si>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</si>
  <si>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</si>
  <si>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</si>
  <si>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</si>
  <si>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</si>
  <si>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</si>
  <si>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</si>
  <si>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</si>
  <si>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</si>
  <si>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</si>
  <si>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</si>
  <si>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</si>
  <si>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</si>
  <si>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</si>
  <si>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</si>
  <si>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</si>
  <si>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</si>
  <si>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</si>
  <si>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</si>
  <si>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</si>
  <si>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</si>
  <si>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</si>
  <si>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</si>
  <si>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</si>
  <si>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</si>
  <si>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</si>
  <si>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</si>
  <si>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</si>
  <si>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</si>
  <si>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</si>
  <si>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</si>
  <si>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</si>
  <si>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</si>
  <si>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</si>
  <si>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</si>
  <si>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</si>
  <si>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</si>
  <si>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</si>
  <si>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</si>
  <si>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</si>
  <si>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</si>
  <si>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</si>
  <si>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</si>
  <si>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</si>
  <si>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</si>
  <si>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</si>
  <si>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</si>
  <si>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</si>
  <si>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</si>
  <si>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</si>
  <si>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</si>
  <si>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</si>
  <si>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</si>
  <si>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</si>
  <si>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</si>
  <si>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</si>
  <si>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</si>
  <si>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</si>
  <si>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</si>
  <si>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</si>
  <si>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</si>
  <si>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</si>
  <si>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</si>
  <si>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</si>
  <si>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</si>
  <si>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</si>
  <si>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</si>
  <si>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</si>
  <si>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</si>
  <si>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</si>
  <si>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</si>
  <si>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</si>
  <si>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</si>
  <si>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</si>
  <si>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</si>
  <si>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</si>
  <si>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</si>
  <si>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</si>
  <si>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</si>
  <si>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</si>
  <si>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</si>
  <si>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</si>
  <si>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</si>
  <si>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</si>
  <si>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</si>
  <si>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</si>
  <si>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</si>
  <si>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</si>
  <si>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</si>
  <si>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</si>
  <si>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</si>
  <si>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</si>
  <si>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</si>
  <si>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</si>
  <si>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</si>
  <si>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</si>
  <si>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</si>
  <si>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</si>
  <si>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</si>
  <si>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</si>
  <si>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</si>
  <si>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</si>
  <si>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</si>
  <si>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</si>
  <si>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</si>
  <si>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</si>
  <si>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</si>
  <si>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</si>
  <si>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</si>
  <si>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</si>
  <si>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</si>
  <si>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</si>
  <si>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</si>
  <si>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</si>
  <si>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</si>
  <si>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</si>
  <si>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</si>
  <si>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</si>
  <si>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</si>
  <si>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</si>
  <si>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</si>
  <si>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</si>
  <si>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</si>
  <si>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</si>
  <si>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</si>
  <si>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</si>
  <si>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</si>
  <si>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</si>
  <si>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</si>
  <si>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</si>
  <si>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</si>
  <si>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</si>
  <si>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</si>
  <si>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</si>
  <si>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</si>
  <si>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</si>
  <si>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</si>
  <si>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</si>
  <si>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</si>
  <si>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</si>
  <si>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</si>
  <si>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</si>
  <si>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</si>
  <si>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</si>
  <si>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</si>
  <si>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</si>
  <si>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</si>
  <si>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</si>
  <si>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</si>
  <si>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</si>
  <si>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</si>
  <si>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</si>
  <si>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</si>
  <si>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</si>
  <si>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</si>
  <si>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</si>
  <si>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</si>
  <si>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</si>
  <si>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</si>
  <si>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</si>
  <si>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</si>
  <si>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</si>
  <si>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</si>
  <si>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</si>
  <si>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</si>
  <si>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</si>
  <si>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</si>
  <si>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</si>
  <si>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</si>
  <si>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</si>
  <si>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</si>
  <si>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</si>
  <si>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</si>
  <si>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</si>
  <si>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</si>
  <si>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</si>
  <si>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</si>
  <si>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</si>
  <si>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</si>
  <si>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</si>
  <si>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</si>
  <si>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</si>
  <si>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</si>
  <si>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</si>
  <si>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</si>
  <si>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</si>
  <si>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</si>
  <si>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</si>
  <si>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</si>
  <si>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</si>
  <si>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</si>
  <si>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</si>
  <si>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</si>
  <si>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</si>
  <si>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</si>
  <si>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</si>
  <si>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</si>
  <si>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</si>
  <si>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</si>
  <si>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</si>
  <si>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</si>
  <si>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</si>
  <si>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</si>
  <si>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</si>
  <si>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</si>
  <si>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</si>
  <si>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</si>
  <si>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</si>
  <si>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</si>
  <si>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</si>
  <si>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</si>
  <si>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</si>
  <si>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</si>
  <si>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</si>
  <si>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</si>
  <si>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</si>
  <si>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</si>
  <si>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</si>
  <si>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</si>
  <si>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</si>
  <si>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</si>
  <si>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</si>
  <si>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</si>
  <si>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</si>
  <si>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</si>
  <si>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</si>
  <si>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</si>
  <si>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</si>
  <si>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</si>
  <si>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</si>
  <si>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</si>
  <si>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</si>
  <si>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</si>
  <si>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</si>
  <si>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</si>
  <si>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</si>
  <si>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</si>
  <si>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</si>
  <si>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</si>
  <si>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</si>
  <si>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</si>
  <si>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</si>
  <si>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</si>
  <si>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</si>
  <si>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</si>
  <si>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</si>
  <si>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</si>
  <si>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</si>
  <si>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</si>
  <si>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</si>
  <si>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</si>
  <si>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</si>
  <si>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</si>
  <si>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</si>
  <si>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</si>
  <si>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</si>
  <si>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</si>
  <si>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</si>
  <si>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</si>
  <si>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</si>
  <si>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</si>
  <si>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</si>
  <si>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</si>
  <si>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</si>
  <si>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</si>
  <si>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</si>
  <si>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</si>
  <si>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</si>
  <si>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</si>
  <si>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</si>
  <si>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</si>
  <si>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</si>
  <si>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</si>
  <si>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</si>
  <si>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</si>
  <si>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</si>
  <si>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</si>
  <si>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</si>
  <si>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</si>
  <si>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</si>
  <si>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</si>
  <si>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</si>
  <si>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</si>
  <si>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</si>
  <si>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</si>
  <si>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</si>
  <si>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</si>
  <si>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</si>
  <si>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</si>
  <si>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</si>
  <si>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</si>
  <si>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</si>
  <si>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</si>
  <si>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</si>
  <si>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</si>
  <si>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</si>
  <si>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</si>
  <si>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</si>
  <si>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</si>
  <si>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</si>
  <si>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</si>
  <si>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</si>
  <si>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</si>
  <si>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</si>
  <si>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</si>
  <si>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</si>
  <si>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</si>
  <si>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</si>
  <si>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</si>
  <si>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</si>
  <si>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</si>
  <si>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</si>
  <si>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</si>
  <si>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</si>
  <si>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</si>
  <si>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</si>
  <si>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</si>
  <si>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</si>
  <si>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</si>
  <si>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</si>
  <si>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</si>
  <si>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</si>
  <si>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</si>
  <si>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</si>
  <si>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</si>
  <si>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</si>
  <si>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</si>
  <si>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</si>
  <si>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</si>
  <si>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</si>
  <si>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</si>
  <si>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</si>
  <si>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</si>
  <si>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</si>
  <si>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</si>
  <si>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</si>
  <si>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</si>
  <si>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</si>
  <si>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</si>
  <si>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</si>
  <si>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</si>
  <si>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</si>
  <si>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</si>
  <si>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</si>
  <si>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</si>
  <si>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</si>
  <si>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</si>
  <si>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</si>
  <si>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</si>
  <si>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</si>
  <si>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</si>
  <si>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</si>
  <si>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</si>
  <si>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</si>
  <si>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</si>
  <si>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</si>
  <si>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</si>
  <si>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</si>
  <si>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</si>
  <si>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</si>
  <si>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</si>
  <si>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</si>
  <si>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</si>
  <si>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</si>
  <si>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</si>
  <si>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</si>
  <si>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</si>
  <si>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</si>
  <si>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</si>
  <si>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</si>
  <si>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</si>
  <si>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</si>
  <si>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</si>
  <si>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</si>
  <si>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</si>
  <si>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</si>
  <si>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</si>
  <si>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</si>
  <si>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</si>
  <si>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</si>
  <si>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</si>
  <si>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</si>
  <si>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</si>
  <si>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</si>
  <si>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</si>
  <si>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</si>
  <si>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</si>
  <si>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</si>
  <si>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</si>
  <si>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</si>
  <si>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</si>
  <si>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</si>
  <si>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</si>
  <si>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</si>
  <si>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</si>
  <si>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</si>
  <si>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</si>
  <si>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</si>
  <si>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</si>
  <si>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</si>
  <si>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</si>
  <si>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</si>
  <si>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</si>
  <si>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</si>
  <si>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</si>
  <si>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</si>
  <si>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</si>
  <si>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</si>
  <si>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</si>
  <si>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</si>
  <si>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</si>
  <si>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</si>
  <si>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</si>
  <si>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</si>
  <si>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</si>
  <si>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</si>
  <si>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</si>
  <si>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</si>
  <si>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</si>
  <si>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</si>
  <si>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</si>
  <si>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</si>
  <si>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</si>
  <si>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</si>
  <si>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</si>
  <si>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</si>
  <si>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</si>
  <si>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</si>
  <si>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</si>
  <si>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</si>
  <si>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</si>
  <si>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</si>
  <si>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</si>
  <si>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</si>
  <si>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</si>
  <si>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</si>
  <si>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</si>
  <si>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</si>
  <si>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</si>
  <si>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</si>
  <si>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</si>
  <si>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</si>
  <si>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</si>
  <si>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</si>
  <si>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</si>
  <si>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</si>
  <si>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</si>
  <si>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</si>
  <si>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</si>
  <si>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</si>
  <si>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</si>
  <si>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</si>
  <si>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</si>
  <si>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</si>
  <si>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</si>
  <si>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</si>
  <si>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</si>
  <si>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</si>
  <si>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</si>
  <si>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</si>
  <si>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</si>
  <si>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</si>
  <si>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</si>
  <si>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</si>
  <si>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</si>
  <si>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</si>
  <si>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</si>
  <si>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</si>
  <si>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</si>
  <si>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</si>
  <si>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</si>
  <si>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</si>
  <si>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</si>
  <si>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</si>
  <si>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</si>
  <si>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</si>
  <si>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</si>
  <si>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</si>
  <si>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</si>
  <si>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</si>
  <si>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</si>
  <si>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</si>
  <si>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</si>
  <si>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</si>
  <si>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</si>
  <si>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</si>
  <si>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</si>
  <si>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</si>
  <si>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</si>
  <si>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</si>
  <si>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</si>
  <si>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</si>
  <si>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</si>
  <si>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</si>
  <si>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</si>
  <si>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</si>
  <si>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</si>
  <si>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</si>
  <si>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</si>
  <si>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</si>
  <si>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</si>
  <si>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</si>
  <si>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</si>
  <si>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</si>
  <si>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</si>
  <si>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</si>
  <si>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</si>
  <si>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</si>
  <si>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</si>
  <si>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</si>
  <si>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</si>
  <si>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</si>
  <si>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</si>
  <si>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</si>
  <si>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</si>
  <si>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</si>
  <si>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</si>
  <si>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</si>
  <si>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</si>
  <si>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</si>
  <si>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</si>
  <si>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</si>
  <si>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</si>
  <si>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</si>
  <si>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</si>
  <si>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</si>
  <si>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</si>
  <si>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</si>
  <si>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</si>
  <si>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</si>
  <si>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</si>
  <si>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</si>
  <si>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</si>
  <si>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</si>
  <si>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</si>
  <si>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</si>
  <si>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</si>
  <si>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</si>
  <si>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</si>
  <si>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</si>
  <si>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</si>
  <si>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</si>
  <si>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</si>
  <si>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</si>
  <si>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</si>
  <si>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</si>
  <si>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</si>
  <si>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</si>
  <si>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</si>
  <si>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</si>
  <si>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</si>
  <si>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</si>
  <si>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</si>
  <si>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</si>
  <si>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</si>
  <si>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</si>
  <si>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</si>
  <si>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</si>
  <si>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</si>
  <si>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</si>
  <si>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</si>
  <si>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</si>
  <si>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</si>
  <si>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</si>
  <si>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</si>
  <si>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</si>
  <si>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</si>
  <si>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</si>
  <si>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</si>
  <si>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</si>
  <si>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</si>
  <si>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</si>
  <si>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</si>
  <si>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</si>
  <si>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</si>
  <si>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</si>
  <si>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</si>
  <si>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</si>
  <si>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</si>
  <si>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</si>
  <si>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</si>
  <si>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</si>
  <si>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</si>
  <si>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</si>
  <si>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</si>
  <si>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</si>
  <si>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</si>
  <si>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</si>
  <si>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</si>
  <si>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</si>
  <si>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</si>
  <si>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</si>
  <si>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</si>
  <si>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</si>
  <si>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</si>
  <si>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</si>
  <si>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</si>
  <si>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</si>
  <si>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</si>
  <si>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</si>
  <si>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</si>
  <si>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</si>
  <si>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</si>
  <si>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</si>
  <si>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</si>
  <si>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</si>
  <si>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</si>
  <si>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</si>
  <si>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</si>
  <si>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</si>
  <si>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</si>
  <si>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</si>
  <si>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</si>
  <si>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</si>
  <si>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</si>
  <si>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</si>
  <si>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</si>
  <si>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</si>
  <si>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</si>
  <si>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</si>
  <si>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</si>
  <si>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</si>
  <si>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</si>
  <si>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</si>
  <si>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</si>
  <si>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</si>
  <si>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</si>
  <si>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</si>
  <si>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</si>
  <si>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</si>
  <si>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</si>
  <si>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</si>
  <si>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</si>
  <si>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</si>
  <si>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</si>
  <si>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</si>
  <si>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</si>
  <si>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</si>
  <si>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</si>
  <si>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</si>
  <si>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</si>
  <si>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</si>
  <si>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</si>
  <si>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</si>
  <si>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</si>
  <si>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</si>
  <si>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</si>
  <si>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</si>
  <si>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</si>
  <si>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</si>
  <si>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</si>
  <si>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</si>
  <si>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</si>
  <si>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</si>
  <si>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</si>
  <si>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</si>
  <si>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</si>
  <si>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</si>
  <si>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</si>
  <si>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</si>
  <si>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</si>
  <si>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</si>
  <si>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</si>
  <si>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</si>
  <si>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</si>
  <si>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</si>
  <si>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</si>
  <si>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</si>
  <si>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</si>
  <si>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</si>
  <si>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</si>
  <si>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</si>
  <si>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</si>
  <si>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</si>
  <si>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</si>
  <si>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</si>
  <si>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</si>
  <si>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</si>
  <si>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</si>
  <si>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</si>
  <si>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</si>
  <si>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</si>
  <si>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</si>
  <si>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</si>
  <si>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</si>
  <si>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</si>
  <si>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</si>
  <si>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</si>
  <si>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</si>
  <si>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</si>
  <si>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</si>
  <si>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</si>
  <si>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</si>
  <si>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</si>
  <si>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</si>
  <si>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</si>
  <si>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</si>
  <si>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</si>
  <si>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</si>
  <si>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</si>
  <si>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</si>
  <si>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</si>
  <si>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</si>
  <si>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</si>
  <si>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</si>
  <si>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</si>
  <si>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</si>
  <si>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</si>
  <si>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</si>
  <si>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</si>
  <si>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</si>
  <si>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</si>
  <si>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</si>
  <si>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</si>
  <si>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</si>
  <si>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</si>
  <si>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</si>
  <si>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</si>
  <si>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</si>
  <si>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</si>
  <si>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</si>
  <si>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</si>
  <si>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</si>
  <si>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</si>
  <si>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</si>
  <si>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</si>
  <si>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</si>
  <si>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</si>
  <si>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</si>
  <si>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</si>
  <si>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</si>
  <si>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</si>
  <si>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</si>
  <si>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</si>
  <si>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</si>
  <si>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</si>
  <si>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</si>
  <si>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</si>
  <si>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</si>
  <si>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</si>
  <si>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</si>
  <si>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</si>
  <si>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</si>
  <si>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</si>
  <si>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</si>
  <si>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</si>
  <si>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</si>
  <si>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</si>
  <si>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</si>
  <si>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</si>
  <si>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</si>
  <si>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</si>
  <si>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</si>
  <si>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</si>
  <si>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</si>
  <si>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</si>
  <si>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</si>
  <si>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</si>
  <si>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</si>
  <si>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</si>
  <si>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</si>
  <si>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</si>
  <si>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</si>
  <si>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</si>
  <si>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</si>
  <si>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</si>
  <si>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</si>
  <si>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</si>
  <si>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</si>
  <si>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</si>
  <si>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</si>
  <si>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</si>
  <si>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</si>
  <si>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</si>
  <si>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</si>
  <si>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</si>
  <si>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</si>
  <si>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</si>
  <si>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</si>
  <si>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</si>
  <si>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</si>
  <si>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</si>
  <si>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</si>
  <si>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</si>
  <si>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</si>
  <si>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</si>
  <si>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</si>
  <si>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</si>
  <si>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</si>
  <si>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</si>
  <si>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</si>
  <si>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</si>
  <si>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</si>
  <si>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</si>
  <si>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</si>
  <si>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</si>
  <si>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</si>
  <si>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</si>
  <si>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</si>
  <si>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</si>
  <si>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</si>
  <si>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</si>
  <si>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</si>
  <si>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</si>
  <si>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</si>
  <si>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</si>
  <si>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</si>
  <si>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</si>
  <si>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</si>
  <si>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</si>
  <si>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</si>
  <si>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</si>
  <si>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</si>
  <si>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</si>
  <si>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</si>
  <si>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</si>
  <si>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</si>
  <si>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</si>
  <si>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</si>
  <si>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</si>
  <si>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</si>
  <si>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</si>
  <si>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</si>
  <si>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</si>
  <si>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</si>
  <si>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</si>
  <si>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</si>
  <si>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</si>
  <si>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</si>
  <si>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</si>
  <si>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</si>
  <si>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</si>
  <si>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</si>
  <si>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</si>
  <si>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</si>
  <si>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</si>
  <si>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</si>
  <si>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</si>
  <si>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</si>
  <si>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</si>
  <si>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</si>
  <si>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</si>
  <si>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</si>
  <si>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</si>
  <si>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</si>
  <si>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</si>
  <si>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</si>
  <si>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</si>
  <si>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</si>
  <si>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</si>
  <si>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</si>
  <si>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</si>
  <si>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</si>
  <si>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</si>
  <si>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</si>
  <si>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</si>
  <si>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</si>
  <si>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</si>
  <si>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</si>
  <si>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</si>
  <si>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</si>
  <si>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</si>
  <si>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</si>
  <si>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</si>
  <si>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</si>
  <si>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</si>
  <si>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</si>
  <si>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</si>
  <si>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</si>
  <si>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</si>
  <si>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</si>
  <si>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</si>
  <si>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</si>
  <si>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</si>
  <si>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</si>
  <si>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</si>
  <si>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</si>
  <si>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</si>
  <si>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</si>
  <si>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</si>
  <si>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</si>
  <si>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</si>
  <si>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</si>
  <si>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</si>
  <si>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</si>
  <si>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</si>
  <si>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</si>
  <si>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</si>
  <si>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</si>
  <si>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</si>
  <si>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</si>
  <si>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</si>
  <si>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</si>
  <si>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</si>
  <si>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</si>
  <si>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</si>
  <si>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</si>
  <si>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</si>
  <si>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</si>
  <si>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</si>
  <si>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</si>
  <si>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</si>
  <si>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</si>
  <si>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</si>
  <si>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</si>
  <si>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</si>
  <si>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</si>
  <si>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</si>
  <si>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</si>
  <si>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</si>
  <si>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</si>
  <si>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</si>
  <si>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</si>
  <si>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</si>
  <si>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</si>
  <si>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</si>
  <si>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</si>
  <si>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</si>
  <si>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</si>
  <si>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</si>
  <si>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</si>
  <si>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</si>
  <si>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</si>
  <si>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</si>
  <si>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</si>
  <si>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</si>
  <si>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</si>
  <si>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</si>
  <si>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</si>
  <si>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</si>
  <si>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</si>
  <si>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</si>
  <si>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</si>
  <si>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</si>
  <si>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</si>
  <si>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</si>
  <si>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</si>
  <si>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</si>
  <si>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</si>
  <si>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</si>
  <si>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</si>
  <si>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</si>
  <si>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</si>
  <si>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</si>
  <si>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</si>
  <si>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</si>
  <si>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</si>
  <si>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</si>
  <si>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</si>
  <si>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</si>
  <si>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</si>
  <si>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</si>
  <si>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</si>
  <si>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</si>
  <si>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</si>
  <si>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</si>
  <si>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</si>
  <si>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</si>
  <si>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</si>
  <si>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</si>
  <si>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</si>
  <si>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</si>
  <si>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</si>
  <si>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</si>
  <si>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</si>
  <si>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</si>
  <si>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</si>
  <si>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</si>
  <si>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</si>
  <si>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</si>
  <si>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</si>
  <si>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</si>
  <si>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</si>
  <si>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</si>
  <si>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</si>
  <si>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</si>
  <si>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</si>
  <si>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</si>
  <si>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</si>
  <si>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</si>
  <si>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</si>
  <si>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</si>
  <si>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</si>
  <si>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</si>
  <si>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</si>
  <si>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</si>
  <si>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</si>
  <si>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</si>
  <si>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</si>
  <si>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</si>
  <si>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</si>
  <si>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</si>
  <si>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</si>
  <si>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</si>
  <si>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</si>
  <si>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</si>
  <si>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</si>
  <si>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</si>
  <si>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</si>
  <si>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</si>
  <si>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</si>
  <si>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</si>
  <si>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</si>
  <si>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</si>
  <si>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</si>
  <si>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</si>
  <si>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</si>
  <si>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</si>
  <si>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</si>
  <si>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</si>
  <si>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</si>
  <si>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</si>
  <si>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</si>
  <si>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</si>
  <si>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</si>
  <si>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</si>
  <si>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</si>
  <si>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</si>
  <si>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</si>
  <si>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</si>
  <si>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</si>
  <si>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</si>
  <si>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</si>
  <si>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</si>
  <si>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</si>
  <si>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</si>
  <si>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</si>
  <si>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</si>
  <si>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</si>
  <si>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</si>
  <si>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</si>
  <si>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</si>
  <si>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</si>
  <si>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</si>
  <si>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</si>
  <si>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</si>
  <si>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</si>
  <si>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</si>
  <si>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</si>
  <si>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</si>
  <si>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</si>
  <si>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</si>
  <si>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</si>
  <si>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</si>
  <si>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</si>
  <si>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</si>
  <si>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</si>
  <si>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</si>
  <si>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</si>
  <si>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</si>
  <si>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</si>
  <si>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</si>
  <si>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</si>
  <si>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</si>
  <si>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</si>
  <si>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</si>
  <si>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</si>
  <si>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</si>
  <si>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</si>
  <si>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</si>
  <si>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</si>
  <si>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</si>
  <si>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</si>
  <si>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</si>
  <si>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</si>
  <si>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</si>
  <si>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</si>
  <si>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</si>
  <si>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</si>
  <si>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</si>
  <si>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</si>
  <si>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</si>
  <si>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</si>
  <si>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</si>
  <si>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</si>
  <si>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</si>
  <si>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</si>
  <si>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</si>
  <si>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</si>
  <si>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</si>
  <si>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</si>
  <si>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</si>
  <si>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</si>
  <si>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</si>
  <si>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</si>
  <si>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</si>
  <si>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</si>
  <si>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</si>
  <si>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</si>
  <si>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</si>
  <si>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</si>
  <si>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</si>
  <si>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</si>
  <si>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</si>
  <si>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</si>
  <si>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</si>
  <si>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</si>
  <si>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</si>
  <si>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</si>
  <si>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</si>
  <si>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</si>
  <si>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</si>
  <si>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</si>
  <si>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</si>
  <si>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</si>
  <si>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</si>
  <si>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</si>
  <si>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</si>
  <si>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</si>
  <si>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</si>
  <si>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</si>
  <si>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</si>
  <si>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</si>
  <si>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</si>
  <si>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</si>
  <si>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</si>
  <si>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</si>
  <si>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</si>
  <si>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</si>
  <si>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</si>
  <si>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</si>
  <si>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</si>
  <si>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</si>
  <si>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</si>
  <si>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</si>
  <si>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</si>
  <si>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</si>
  <si>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</si>
  <si>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</si>
  <si>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</si>
  <si>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</si>
  <si>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</si>
  <si>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</si>
  <si>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</si>
  <si>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</si>
  <si>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</si>
  <si>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</si>
  <si>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</si>
  <si>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</si>
  <si>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</si>
  <si>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</si>
  <si>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</si>
  <si>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</si>
  <si>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</si>
  <si>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</si>
  <si>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</si>
  <si>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</si>
  <si>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</si>
  <si>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</si>
  <si>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</si>
  <si>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</si>
  <si>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</si>
  <si>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</si>
  <si>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</si>
  <si>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</si>
  <si>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</si>
  <si>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</si>
  <si>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</si>
  <si>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</si>
  <si>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</si>
  <si>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</si>
  <si>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</si>
  <si>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</si>
  <si>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</si>
  <si>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</si>
  <si>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</si>
  <si>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</si>
  <si>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</si>
  <si>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</si>
  <si>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</si>
  <si>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</si>
  <si>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</si>
  <si>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</si>
  <si>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</si>
  <si>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</si>
  <si>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</si>
  <si>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</si>
  <si>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</si>
  <si>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</si>
  <si>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</si>
  <si>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</si>
  <si>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</si>
  <si>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</si>
  <si>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</si>
  <si>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</si>
  <si>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</si>
  <si>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</si>
  <si>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</si>
  <si>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</si>
  <si>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</si>
  <si>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</si>
  <si>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</si>
  <si>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</si>
  <si>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</si>
  <si>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</si>
  <si>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</si>
  <si>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</si>
  <si>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</si>
  <si>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</si>
  <si>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</si>
  <si>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</si>
  <si>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</si>
  <si>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</si>
  <si>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</si>
  <si>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</si>
  <si>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</si>
  <si>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</si>
  <si>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</si>
  <si>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</si>
  <si>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</si>
  <si>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</si>
  <si>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</si>
  <si>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</si>
  <si>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</si>
  <si>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</si>
  <si>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</si>
  <si>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</si>
  <si>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</si>
  <si>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</si>
  <si>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</si>
  <si>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</si>
  <si>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</si>
  <si>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</si>
  <si>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</si>
  <si>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</si>
  <si>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</si>
  <si>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</si>
  <si>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</si>
  <si>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</si>
  <si>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</si>
  <si>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</si>
  <si>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</si>
  <si>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</si>
  <si>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</si>
  <si>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</si>
  <si>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</si>
  <si>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</si>
  <si>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</si>
  <si>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</si>
  <si>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</si>
  <si>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</si>
  <si>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</si>
  <si>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</si>
  <si>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</si>
  <si>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</si>
  <si>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</si>
  <si>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</si>
  <si>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</si>
  <si>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</si>
  <si>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</si>
  <si>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</si>
  <si>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</si>
  <si>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</si>
  <si>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</si>
  <si>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</si>
  <si>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</si>
  <si>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</si>
  <si>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</si>
  <si>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</si>
  <si>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</si>
  <si>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</si>
  <si>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</si>
  <si>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</si>
  <si>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</si>
  <si>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</si>
  <si>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</si>
  <si>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</si>
  <si>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</si>
  <si>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</si>
  <si>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</si>
  <si>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</si>
  <si>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</si>
  <si>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</si>
  <si>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</si>
  <si>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</si>
  <si>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</si>
  <si>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</si>
  <si>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</si>
  <si>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</si>
  <si>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</si>
  <si>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</si>
  <si>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</si>
  <si>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</si>
  <si>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</si>
  <si>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</si>
  <si>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</si>
  <si>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</si>
  <si>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</si>
  <si>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</si>
  <si>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</si>
  <si>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</si>
  <si>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</si>
  <si>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</si>
  <si>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</si>
  <si>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</si>
  <si>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</si>
  <si>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</si>
  <si>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</si>
  <si>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</si>
  <si>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</si>
  <si>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</si>
  <si>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</si>
  <si>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</si>
  <si>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</si>
  <si>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</si>
  <si>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</si>
  <si>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</si>
  <si>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</si>
  <si>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</si>
  <si>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</si>
  <si>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</si>
  <si>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</si>
  <si>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</si>
  <si>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</si>
  <si>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</si>
  <si>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</si>
  <si>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</si>
  <si>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</si>
  <si>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</si>
  <si>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</si>
  <si>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</si>
  <si>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</si>
  <si>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</si>
  <si>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</si>
  <si>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</si>
  <si>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</si>
  <si>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</si>
  <si>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</si>
  <si>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</si>
  <si>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</si>
  <si>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</si>
  <si>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</si>
  <si>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</si>
  <si>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</si>
  <si>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</si>
  <si>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</si>
  <si>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</si>
  <si>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</si>
  <si>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</si>
  <si>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</si>
  <si>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</si>
  <si>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</si>
  <si>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</si>
  <si>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</si>
  <si>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</si>
  <si>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</si>
  <si>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</si>
  <si>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</si>
  <si>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</si>
  <si>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</si>
  <si>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</si>
  <si>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</si>
  <si>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</si>
  <si>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</si>
  <si>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</si>
  <si>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</si>
  <si>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</si>
  <si>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</si>
  <si>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</si>
  <si>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</si>
  <si>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</si>
  <si>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</si>
  <si>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</si>
  <si>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</si>
  <si>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</si>
  <si>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</si>
  <si>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</si>
  <si>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</si>
  <si>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</si>
  <si>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</si>
  <si>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</si>
  <si>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</si>
  <si>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</si>
  <si>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</si>
  <si>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</si>
  <si>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</si>
  <si>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</si>
  <si>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</si>
  <si>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</si>
  <si>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</si>
  <si>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</si>
  <si>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</si>
  <si>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</si>
  <si>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</si>
  <si>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</si>
  <si>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</si>
  <si>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</si>
  <si>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</si>
  <si>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</si>
  <si>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</si>
  <si>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</si>
  <si>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</si>
  <si>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</si>
  <si>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</si>
  <si>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</si>
  <si>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</si>
  <si>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</si>
  <si>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</si>
  <si>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</si>
  <si>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</si>
  <si>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</si>
  <si>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</si>
  <si>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</si>
  <si>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</si>
  <si>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</si>
  <si>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</si>
  <si>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</si>
  <si>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</si>
  <si>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</si>
  <si>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</si>
  <si>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</si>
  <si>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</si>
  <si>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</si>
  <si>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</si>
  <si>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</si>
  <si>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</si>
  <si>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</si>
  <si>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</si>
  <si>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</si>
  <si>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</si>
  <si>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</si>
  <si>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</si>
  <si>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</si>
  <si>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</si>
  <si>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</si>
  <si>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</si>
  <si>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</si>
  <si>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</si>
  <si>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</si>
  <si>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</si>
  <si>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</si>
  <si>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</si>
  <si>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</si>
  <si>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</si>
  <si>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</si>
  <si>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</si>
  <si>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</si>
  <si>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</si>
  <si>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</si>
  <si>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</si>
  <si>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</si>
  <si>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</si>
  <si>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</si>
  <si>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</si>
  <si>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</si>
  <si>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</si>
  <si>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</si>
  <si>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</si>
  <si>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</si>
  <si>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</si>
  <si>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</si>
  <si>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</si>
  <si>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</si>
  <si>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</si>
  <si>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</si>
  <si>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</si>
  <si>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</si>
  <si>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</si>
  <si>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</si>
  <si>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</si>
  <si>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</si>
  <si>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</si>
  <si>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</si>
  <si>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</si>
  <si>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</si>
  <si>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</si>
  <si>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</si>
  <si>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</si>
  <si>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</si>
  <si>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</si>
  <si>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</si>
  <si>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</si>
  <si>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</si>
  <si>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</si>
  <si>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</si>
  <si>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</si>
  <si>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</si>
  <si>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</si>
  <si>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</si>
  <si>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</si>
  <si>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</si>
  <si>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</si>
  <si>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</si>
  <si>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</si>
  <si>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</si>
  <si>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</si>
  <si>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</si>
  <si>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</si>
  <si>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</si>
  <si>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</si>
  <si>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</si>
  <si>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</si>
  <si>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</si>
  <si>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</si>
  <si>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</si>
  <si>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</si>
  <si>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</si>
  <si>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</si>
  <si>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</si>
  <si>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</si>
  <si>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</si>
  <si>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</si>
  <si>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</si>
  <si>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</si>
  <si>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</si>
  <si>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</si>
  <si>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</si>
  <si>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</si>
  <si>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</si>
  <si>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</si>
  <si>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</si>
  <si>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</si>
  <si>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</si>
  <si>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</si>
  <si>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</si>
  <si>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</si>
  <si>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</si>
  <si>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</si>
  <si>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</si>
  <si>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</si>
  <si>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</si>
  <si>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</si>
  <si>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</si>
  <si>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</si>
  <si>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</si>
  <si>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</si>
  <si>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</si>
  <si>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</si>
  <si>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</si>
  <si>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</si>
  <si>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</si>
  <si>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</si>
  <si>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</si>
  <si>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</si>
  <si>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</si>
  <si>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</si>
  <si>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</si>
  <si>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</si>
  <si>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</si>
  <si>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</si>
  <si>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</si>
  <si>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</si>
  <si>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</si>
  <si>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</si>
  <si>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</si>
  <si>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</si>
  <si>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</si>
  <si>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</si>
  <si>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</si>
  <si>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</si>
  <si>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</si>
  <si>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</si>
  <si>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</si>
  <si>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</si>
  <si>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</si>
  <si>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</si>
  <si>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</si>
  <si>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</si>
  <si>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</si>
  <si>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</si>
  <si>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</si>
  <si>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</si>
  <si>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</si>
  <si>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</si>
  <si>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</si>
  <si>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</si>
  <si>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</si>
  <si>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</si>
  <si>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</si>
  <si>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</si>
  <si>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</si>
  <si>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</si>
  <si>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</si>
  <si>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</si>
  <si>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</si>
  <si>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</si>
  <si>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</si>
  <si>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</si>
  <si>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</si>
  <si>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</si>
  <si>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</si>
  <si>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</si>
  <si>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</si>
  <si>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</si>
  <si>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</si>
  <si>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</si>
  <si>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</si>
  <si>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</si>
  <si>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</si>
  <si>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</si>
  <si>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</si>
  <si>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</si>
  <si>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</si>
  <si>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</si>
  <si>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</si>
  <si>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</si>
  <si>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</si>
  <si>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</si>
  <si>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</si>
  <si>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</si>
  <si>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</si>
  <si>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</si>
  <si>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</si>
  <si>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</si>
  <si>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</si>
  <si>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</si>
  <si>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</si>
  <si>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</si>
  <si>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</si>
  <si>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</si>
  <si>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</si>
  <si>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</si>
  <si>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</si>
  <si>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</si>
  <si>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</si>
  <si>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</si>
  <si>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</si>
  <si>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</si>
  <si>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</si>
  <si>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</si>
  <si>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</si>
  <si>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</si>
  <si>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</si>
  <si>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</si>
  <si>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</si>
  <si>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</si>
  <si>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</si>
  <si>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</si>
  <si>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</si>
  <si>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</si>
  <si>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</si>
  <si>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</si>
  <si>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</si>
  <si>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</si>
  <si>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</si>
  <si>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</si>
  <si>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</si>
  <si>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</si>
  <si>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</si>
  <si>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</si>
  <si>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</si>
  <si>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</si>
  <si>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</si>
  <si>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</si>
  <si>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</si>
  <si>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</si>
  <si>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</si>
  <si>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</si>
  <si>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</si>
  <si>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</si>
  <si>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</si>
  <si>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</si>
  <si>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</si>
  <si>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</si>
  <si>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</si>
  <si>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</si>
  <si>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</si>
  <si>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</si>
  <si>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</si>
  <si>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</si>
  <si>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</si>
  <si>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</si>
  <si>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</si>
  <si>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</si>
  <si>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</si>
  <si>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</si>
  <si>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</si>
  <si>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</si>
  <si>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</si>
  <si>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</si>
  <si>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</si>
  <si>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</si>
  <si>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</si>
  <si>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</si>
  <si>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</si>
  <si>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</si>
  <si>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</si>
  <si>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</si>
  <si>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</si>
  <si>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</si>
  <si>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</si>
  <si>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</si>
  <si>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</si>
  <si>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</si>
  <si>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</si>
  <si>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</si>
  <si>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</si>
  <si>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</si>
  <si>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</si>
  <si>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</si>
  <si>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</si>
  <si>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</si>
  <si>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</si>
  <si>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</si>
  <si>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</si>
  <si>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</si>
  <si>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</si>
  <si>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</si>
  <si>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</si>
  <si>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</si>
  <si>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</si>
  <si>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</si>
  <si>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</si>
  <si>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</si>
  <si>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</si>
  <si>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</si>
  <si>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</si>
  <si>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</si>
  <si>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</si>
  <si>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</si>
  <si>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</si>
  <si>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</si>
  <si>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</si>
  <si>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</si>
  <si>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</si>
  <si>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</si>
  <si>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</si>
  <si>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</si>
  <si>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</si>
  <si>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</si>
  <si>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</si>
  <si>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</si>
  <si>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</si>
  <si>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</si>
  <si>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</si>
  <si>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</si>
  <si>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</si>
  <si>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</si>
  <si>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</si>
  <si>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</si>
  <si>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</si>
  <si>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</si>
  <si>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</si>
  <si>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</si>
  <si>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</si>
  <si>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</si>
  <si>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</si>
  <si>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</si>
  <si>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</si>
  <si>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</si>
  <si>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</si>
  <si>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</si>
  <si>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</si>
  <si>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</si>
  <si>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</si>
  <si>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</si>
  <si>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</si>
  <si>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</si>
  <si>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</si>
  <si>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</si>
  <si>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</si>
  <si>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</si>
  <si>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</si>
  <si>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</si>
  <si>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</si>
  <si>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</si>
  <si>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</si>
  <si>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</si>
  <si>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</si>
  <si>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</si>
  <si>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</si>
  <si>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</si>
  <si>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</si>
  <si>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</si>
  <si>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</si>
  <si>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</si>
  <si>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</si>
  <si>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</si>
  <si>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</si>
  <si>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</si>
  <si>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</si>
  <si>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</si>
  <si>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</si>
  <si>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</si>
  <si>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</si>
  <si>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</si>
  <si>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</si>
  <si>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</si>
  <si>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</si>
  <si>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</si>
  <si>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</si>
  <si>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</si>
  <si>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</si>
  <si>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</si>
  <si>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</si>
  <si>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</si>
  <si>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</si>
  <si>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</si>
  <si>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</si>
  <si>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</si>
  <si>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</si>
  <si>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</si>
  <si>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</si>
  <si>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</si>
  <si>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</si>
  <si>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</si>
  <si>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</si>
  <si>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</si>
  <si>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</si>
  <si>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</si>
  <si>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</si>
  <si>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</si>
  <si>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</si>
  <si>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</si>
  <si>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</si>
  <si>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</si>
  <si>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</si>
  <si>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</si>
  <si>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</si>
  <si>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</si>
  <si>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</si>
  <si>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</si>
  <si>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</si>
  <si>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</si>
  <si>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</si>
  <si>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</si>
  <si>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</si>
  <si>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</si>
  <si>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</si>
  <si>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</si>
  <si>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</si>
  <si>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</si>
  <si>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</si>
  <si>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</si>
  <si>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</si>
  <si>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</si>
  <si>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</si>
  <si>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</si>
  <si>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</si>
  <si>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</si>
  <si>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</si>
  <si>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</si>
  <si>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</si>
  <si>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</si>
  <si>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</si>
  <si>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</si>
  <si>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</si>
  <si>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</si>
  <si>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</si>
  <si>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</si>
  <si>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</si>
  <si>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</si>
  <si>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</si>
  <si>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</si>
  <si>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</si>
  <si>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</si>
  <si>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</si>
  <si>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</si>
  <si>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</si>
  <si>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</si>
  <si>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</si>
  <si>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</si>
  <si>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</si>
  <si>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</si>
  <si>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</si>
  <si>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</si>
  <si>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</si>
  <si>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</si>
  <si>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</si>
  <si>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</si>
  <si>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</si>
  <si>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</si>
  <si>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</si>
  <si>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</si>
  <si>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</si>
  <si>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</si>
  <si>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</si>
  <si>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</si>
  <si>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</si>
  <si>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</si>
  <si>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</si>
  <si>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</si>
  <si>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</si>
  <si>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</si>
  <si>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</si>
  <si>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</si>
  <si>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</si>
  <si>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</si>
  <si>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</si>
  <si>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</si>
  <si>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</si>
  <si>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</si>
  <si>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</si>
  <si>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</si>
  <si>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</si>
  <si>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</si>
  <si>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</si>
  <si>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</si>
  <si>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</si>
  <si>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</si>
  <si>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</si>
  <si>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</si>
  <si>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</si>
  <si>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</si>
  <si>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</si>
  <si>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</si>
  <si>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</si>
  <si>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</si>
  <si>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</si>
  <si>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</si>
  <si>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</si>
  <si>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</si>
  <si>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</si>
  <si>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</si>
  <si>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</si>
  <si>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</si>
  <si>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</si>
  <si>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</si>
  <si>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</si>
  <si>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</si>
  <si>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</si>
  <si>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</si>
  <si>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</si>
  <si>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</si>
  <si>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</si>
  <si>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</si>
  <si>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</si>
  <si>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</si>
  <si>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</si>
  <si>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</si>
  <si>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</si>
  <si>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</si>
  <si>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</si>
  <si>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</si>
  <si>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</si>
  <si>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</si>
  <si>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</si>
  <si>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</si>
  <si>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</si>
  <si>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</si>
  <si>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</si>
  <si>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</si>
  <si>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</si>
  <si>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</si>
  <si>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</si>
  <si>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</si>
  <si>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</si>
  <si>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</si>
  <si>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</si>
  <si>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</si>
  <si>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</si>
  <si>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</si>
  <si>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</si>
  <si>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</si>
  <si>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</si>
  <si>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</si>
  <si>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</si>
  <si>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</si>
  <si>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</si>
  <si>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</si>
  <si>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</si>
  <si>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</si>
  <si>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</si>
  <si>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</si>
  <si>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</si>
  <si>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</si>
  <si>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</si>
  <si>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</si>
  <si>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</si>
  <si>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</si>
  <si>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</si>
  <si>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</si>
  <si>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</si>
  <si>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</si>
  <si>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</si>
  <si>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</si>
  <si>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</si>
  <si>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</si>
  <si>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</si>
  <si>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</si>
  <si>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</si>
  <si>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</si>
  <si>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</si>
  <si>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</si>
  <si>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</si>
  <si>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</si>
  <si>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</si>
  <si>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</si>
  <si>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</si>
  <si>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</si>
  <si>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</si>
  <si>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</si>
  <si>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</si>
  <si>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</si>
  <si>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</si>
  <si>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</si>
  <si>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</si>
  <si>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</si>
  <si>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</si>
  <si>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</si>
  <si>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</si>
  <si>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</si>
  <si>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</si>
  <si>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</si>
  <si>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</si>
  <si>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</si>
  <si>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</si>
  <si>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</si>
  <si>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</si>
  <si>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</si>
  <si>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</si>
  <si>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</si>
  <si>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</si>
  <si>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</si>
  <si>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</si>
  <si>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</si>
  <si>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</si>
  <si>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</si>
  <si>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</si>
  <si>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</si>
  <si>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</si>
  <si>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</si>
  <si>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</si>
  <si>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</si>
  <si>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</si>
  <si>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</si>
  <si>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</si>
  <si>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</si>
  <si>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</si>
  <si>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</si>
  <si>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</si>
  <si>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</si>
  <si>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</si>
  <si>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</si>
  <si>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</si>
  <si>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</si>
  <si>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</si>
  <si>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</si>
  <si>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</si>
  <si>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</si>
  <si>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</si>
  <si>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</si>
  <si>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</si>
  <si>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</si>
  <si>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</si>
  <si>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</si>
  <si>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</si>
  <si>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</si>
  <si>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</si>
  <si>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</si>
  <si>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</si>
  <si>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</si>
  <si>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</si>
  <si>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</si>
  <si>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</si>
  <si>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</si>
  <si>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</si>
  <si>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</si>
  <si>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</si>
  <si>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</si>
  <si>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</si>
  <si>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</si>
  <si>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</si>
  <si>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</si>
  <si>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</si>
  <si>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</si>
  <si>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</si>
  <si>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</si>
  <si>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</si>
  <si>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</si>
  <si>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</si>
  <si>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</si>
  <si>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</si>
  <si>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</si>
  <si>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</si>
  <si>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</si>
  <si>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</si>
  <si>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</si>
  <si>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</si>
  <si>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</si>
  <si>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</si>
  <si>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</si>
  <si>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</si>
  <si>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</si>
  <si>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</si>
  <si>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</si>
  <si>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</si>
  <si>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</si>
  <si>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</si>
  <si>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</si>
  <si>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</si>
  <si>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</si>
  <si>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</si>
  <si>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</si>
  <si>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</si>
  <si>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</si>
  <si>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</si>
  <si>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</si>
  <si>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</si>
  <si>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</si>
  <si>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</si>
  <si>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</si>
  <si>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</si>
  <si>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</si>
  <si>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</si>
  <si>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</si>
  <si>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</si>
  <si>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</si>
  <si>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</si>
  <si>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</si>
  <si>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</si>
  <si>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</si>
  <si>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</si>
  <si>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</si>
  <si>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</si>
  <si>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</si>
  <si>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</si>
  <si>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</si>
  <si>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</si>
  <si>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</si>
  <si>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</si>
  <si>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</si>
  <si>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</si>
  <si>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</si>
  <si>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</si>
  <si>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</si>
  <si>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</si>
  <si>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</si>
  <si>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</si>
  <si>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</si>
  <si>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</si>
  <si>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</si>
  <si>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</si>
  <si>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</si>
  <si>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</si>
  <si>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</si>
  <si>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</si>
  <si>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</si>
  <si>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</si>
  <si>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</si>
  <si>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</si>
  <si>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</si>
  <si>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</si>
  <si>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</si>
  <si>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</si>
  <si>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</si>
  <si>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</si>
  <si>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</si>
  <si>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</si>
  <si>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</si>
  <si>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</si>
  <si>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</si>
  <si>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</si>
  <si>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</si>
  <si>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</si>
  <si>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</si>
  <si>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</si>
  <si>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</si>
  <si>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</si>
  <si>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</si>
  <si>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</si>
  <si>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</si>
  <si>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</si>
  <si>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</si>
  <si>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</si>
  <si>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</si>
  <si>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</si>
  <si>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</si>
  <si>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</si>
  <si>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</si>
  <si>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</si>
  <si>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</si>
  <si>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</si>
  <si>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</si>
  <si>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</si>
  <si>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</si>
  <si>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</si>
  <si>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</si>
  <si>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</si>
  <si>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</si>
  <si>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</si>
  <si>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</si>
  <si>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</si>
  <si>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</si>
  <si>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</si>
  <si>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</si>
  <si>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</si>
  <si>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</si>
  <si>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</si>
  <si>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</si>
  <si>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</si>
  <si>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</si>
  <si>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</si>
  <si>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</si>
  <si>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</si>
  <si>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</si>
  <si>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</si>
  <si>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</si>
  <si>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</si>
  <si>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</si>
  <si>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</si>
  <si>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</si>
  <si>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</si>
  <si>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</si>
  <si>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</si>
  <si>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</si>
  <si>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</si>
  <si>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</si>
  <si>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</si>
  <si>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</si>
  <si>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</si>
  <si>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</si>
  <si>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</si>
  <si>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</si>
  <si>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</si>
  <si>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</si>
  <si>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</si>
  <si>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</si>
  <si>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</si>
  <si>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</si>
  <si>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</si>
  <si>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</si>
  <si>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</si>
  <si>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</si>
  <si>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</si>
  <si>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</si>
  <si>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</si>
  <si>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</si>
  <si>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</si>
  <si>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</si>
  <si>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</si>
  <si>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</si>
  <si>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</si>
  <si>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</si>
  <si>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</si>
  <si>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</si>
  <si>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</si>
  <si>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</si>
  <si>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</si>
  <si>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</si>
  <si>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</si>
  <si>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</si>
  <si>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</si>
  <si>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</si>
  <si>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</si>
  <si>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</si>
  <si>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</si>
  <si>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</si>
  <si>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</si>
  <si>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</si>
  <si>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</si>
  <si>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</si>
  <si>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</si>
  <si>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</si>
  <si>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</si>
  <si>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</si>
  <si>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</si>
  <si>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</si>
  <si>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</si>
  <si>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</si>
  <si>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</si>
  <si>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</si>
  <si>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</si>
  <si>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</si>
  <si>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</si>
  <si>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</si>
  <si>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</si>
  <si>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</si>
  <si>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</si>
  <si>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</si>
  <si>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</si>
  <si>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</si>
  <si>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</si>
  <si>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</si>
  <si>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</si>
  <si>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</si>
  <si>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</si>
  <si>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</si>
  <si>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</si>
  <si>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</si>
  <si>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</si>
  <si>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</si>
  <si>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</si>
  <si>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</si>
  <si>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</si>
  <si>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</si>
  <si>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</si>
  <si>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</si>
  <si>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</si>
  <si>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</si>
  <si>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</si>
  <si>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</si>
  <si>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</si>
  <si>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</si>
  <si>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</si>
  <si>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</si>
  <si>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</si>
  <si>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</si>
  <si>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</si>
  <si>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</si>
  <si>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</si>
  <si>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</si>
  <si>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</si>
  <si>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</si>
  <si>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</si>
  <si>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</si>
  <si>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</si>
  <si>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</si>
  <si>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</si>
  <si>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</si>
  <si>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</si>
  <si>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</si>
  <si>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</si>
  <si>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</si>
  <si>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</si>
  <si>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</si>
  <si>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</si>
  <si>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</si>
  <si>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</si>
  <si>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</si>
  <si>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</si>
  <si>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</si>
  <si>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</si>
  <si>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</si>
  <si>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</si>
  <si>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</si>
  <si>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</si>
  <si>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</si>
  <si>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</si>
  <si>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</si>
  <si>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</si>
  <si>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</si>
  <si>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</si>
  <si>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</si>
  <si>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</si>
  <si>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</si>
  <si>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</si>
  <si>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</si>
  <si>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</si>
  <si>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</si>
  <si>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</si>
  <si>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</si>
  <si>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</si>
  <si>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</si>
  <si>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</si>
  <si>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</si>
  <si>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</si>
  <si>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</si>
  <si>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</si>
  <si>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</si>
  <si>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</si>
  <si>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</si>
  <si>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</si>
  <si>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</si>
  <si>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</si>
  <si>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</si>
  <si>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</si>
  <si>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</si>
  <si>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</si>
  <si>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</si>
  <si>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</si>
  <si>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</si>
  <si>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</si>
  <si>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</si>
  <si>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</si>
  <si>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</si>
  <si>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</si>
  <si>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</si>
  <si>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</si>
  <si>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</si>
  <si>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</si>
  <si>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</si>
  <si>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</si>
  <si>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</si>
  <si>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</si>
  <si>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</si>
  <si>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</si>
  <si>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</si>
  <si>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</si>
  <si>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</si>
  <si>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</si>
  <si>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</si>
  <si>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</si>
  <si>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</si>
  <si>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</si>
  <si>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</si>
  <si>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</si>
  <si>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</si>
  <si>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</si>
  <si>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</si>
  <si>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</si>
  <si>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</si>
  <si>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</si>
  <si>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</si>
  <si>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</si>
  <si>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</si>
  <si>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</si>
  <si>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</si>
  <si>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</si>
  <si>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</si>
  <si>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</si>
  <si>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</si>
  <si>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</si>
  <si>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</si>
  <si>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</si>
  <si>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</si>
  <si>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</si>
  <si>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</si>
  <si>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</si>
  <si>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</si>
  <si>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</si>
  <si>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</si>
  <si>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</si>
  <si>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</si>
  <si>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</si>
  <si>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</si>
  <si>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</si>
  <si>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</si>
  <si>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</si>
  <si>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</si>
  <si>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</si>
  <si>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</si>
  <si>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</si>
  <si>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</si>
  <si>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</si>
  <si>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</si>
  <si>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</si>
  <si>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</si>
  <si>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</si>
  <si>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</si>
  <si>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</si>
  <si>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</si>
  <si>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</si>
  <si>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</si>
  <si>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</si>
  <si>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</si>
  <si>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</si>
  <si>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</si>
  <si>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</si>
  <si>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</si>
  <si>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</si>
  <si>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</si>
  <si>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</si>
  <si>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</si>
  <si>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</si>
  <si>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</si>
  <si>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</si>
  <si>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</si>
  <si>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</si>
  <si>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</si>
  <si>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</si>
  <si>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</si>
  <si>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</si>
  <si>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</si>
  <si>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</si>
  <si>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</si>
  <si>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</si>
  <si>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</si>
  <si>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</si>
  <si>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</si>
  <si>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</si>
  <si>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</si>
  <si>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</si>
  <si>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</si>
  <si>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</si>
  <si>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</si>
  <si>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</si>
  <si>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</si>
  <si>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</si>
  <si>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</si>
  <si>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</si>
  <si>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</si>
  <si>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</si>
  <si>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</si>
  <si>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</si>
  <si>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</si>
  <si>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</si>
  <si>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</si>
  <si>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</si>
  <si>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</si>
  <si>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</si>
  <si>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</si>
  <si>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</si>
  <si>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</si>
  <si>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</si>
  <si>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</si>
  <si>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</si>
  <si>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</si>
  <si>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</si>
  <si>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</si>
  <si>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</si>
  <si>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</si>
  <si>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</si>
  <si>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</si>
  <si>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</si>
  <si>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</si>
  <si>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</si>
  <si>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</si>
  <si>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</si>
  <si>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</si>
  <si>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</si>
  <si>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</si>
  <si>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</si>
  <si>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</si>
  <si>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</si>
  <si>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</si>
  <si>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</si>
  <si>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</si>
  <si>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</si>
  <si>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</si>
  <si>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</si>
  <si>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</si>
  <si>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</si>
  <si>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</si>
  <si>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</si>
  <si>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</si>
  <si>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</si>
  <si>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</si>
  <si>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</si>
  <si>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</si>
  <si>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</si>
  <si>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</si>
  <si>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</si>
  <si>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</si>
  <si>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</si>
  <si>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</si>
  <si>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</si>
  <si>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</si>
  <si>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</si>
  <si>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</si>
  <si>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</si>
  <si>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</si>
  <si>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</si>
  <si>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</si>
  <si>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</si>
  <si>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</si>
  <si>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</si>
  <si>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</si>
  <si>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</si>
  <si>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</si>
  <si>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</si>
  <si>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</si>
  <si>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</si>
  <si>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</si>
  <si>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</si>
  <si>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</si>
  <si>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</si>
  <si>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</si>
  <si>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</si>
  <si>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</si>
  <si>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</si>
  <si>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</si>
  <si>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</si>
  <si>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</si>
  <si>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</si>
  <si>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</si>
  <si>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</si>
  <si>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</si>
  <si>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</si>
  <si>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</si>
  <si>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</si>
  <si>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</si>
  <si>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</si>
  <si>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</si>
  <si>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</si>
  <si>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</si>
  <si>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</si>
  <si>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</si>
  <si>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</si>
  <si>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</si>
  <si>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</si>
  <si>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</si>
  <si>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</si>
  <si>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</si>
  <si>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</si>
  <si>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</si>
  <si>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</si>
  <si>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</si>
  <si>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</si>
  <si>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</si>
  <si>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</si>
  <si>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</si>
  <si>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</si>
  <si>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</si>
  <si>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</si>
  <si>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</si>
  <si>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</si>
  <si>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</si>
  <si>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</si>
  <si>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</si>
  <si>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</si>
  <si>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</si>
  <si>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</si>
  <si>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</si>
  <si>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</si>
  <si>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</si>
  <si>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</si>
  <si>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</si>
  <si>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</si>
  <si>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</si>
  <si>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</si>
  <si>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</si>
  <si>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</si>
  <si>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</si>
  <si>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</si>
  <si>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</si>
  <si>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</si>
  <si>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</si>
  <si>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</si>
  <si>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</si>
  <si>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</si>
  <si>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</si>
  <si>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</si>
  <si>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</si>
  <si>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</si>
  <si>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</si>
  <si>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</si>
  <si>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</si>
  <si>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</si>
  <si>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</si>
  <si>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</si>
  <si>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</si>
  <si>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</si>
  <si>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</si>
  <si>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</si>
  <si>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</si>
  <si>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</si>
  <si>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</si>
  <si>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</si>
  <si>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</si>
  <si>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</si>
  <si>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</si>
  <si>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</si>
  <si>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</si>
  <si>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</si>
  <si>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</si>
  <si>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</si>
  <si>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</si>
  <si>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</si>
  <si>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</si>
  <si>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</si>
  <si>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</si>
  <si>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</si>
  <si>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</si>
  <si>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</si>
  <si>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</si>
  <si>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</si>
  <si>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</si>
  <si>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</si>
  <si>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</si>
  <si>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</si>
  <si>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</si>
  <si>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</si>
  <si>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</si>
  <si>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</si>
  <si>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</si>
  <si>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</si>
  <si>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</si>
  <si>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</si>
  <si>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</si>
  <si>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</si>
  <si>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</si>
  <si>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</si>
  <si>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</si>
  <si>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</si>
  <si>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</si>
  <si>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</si>
  <si>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</si>
  <si>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</si>
  <si>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</si>
  <si>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</si>
  <si>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</si>
  <si>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</si>
  <si>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</si>
  <si>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</si>
  <si>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</si>
  <si>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</si>
  <si>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</si>
  <si>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</si>
  <si>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</si>
  <si>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</si>
  <si>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</si>
  <si>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</si>
  <si>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</si>
  <si>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</si>
  <si>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</si>
  <si>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</si>
  <si>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</si>
  <si>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</si>
  <si>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</si>
  <si>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</si>
  <si>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</si>
  <si>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</si>
  <si>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</si>
  <si>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</si>
  <si>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</si>
  <si>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</si>
  <si>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</si>
  <si>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</si>
  <si>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</si>
  <si>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</si>
  <si>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</si>
  <si>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</si>
  <si>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</si>
  <si>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</si>
  <si>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</si>
  <si>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</si>
  <si>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</si>
  <si>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</si>
  <si>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</si>
  <si>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</si>
  <si>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</si>
  <si>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</si>
  <si>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</si>
  <si>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</si>
  <si>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</si>
  <si>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</si>
  <si>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</si>
  <si>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</si>
  <si>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</si>
  <si>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</si>
  <si>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</si>
  <si>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</si>
  <si>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</si>
  <si>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</si>
  <si>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</si>
  <si>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</si>
  <si>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</si>
  <si>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</si>
  <si>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</si>
  <si>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</si>
  <si>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</si>
  <si>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</si>
  <si>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</si>
  <si>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</si>
  <si>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</si>
  <si>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</si>
  <si>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</si>
  <si>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</si>
  <si>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</si>
  <si>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</si>
  <si>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</si>
  <si>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</si>
  <si>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</si>
  <si>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</si>
  <si>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</si>
  <si>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</si>
  <si>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</si>
  <si>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</si>
  <si>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</si>
  <si>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</si>
  <si>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</si>
  <si>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</si>
  <si>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</si>
  <si>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</si>
  <si>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</si>
  <si>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</si>
  <si>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</si>
  <si>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</si>
  <si>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</si>
  <si>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</si>
  <si>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</si>
  <si>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</si>
  <si>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</si>
  <si>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</si>
  <si>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</si>
  <si>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</si>
  <si>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</si>
  <si>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</si>
  <si>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</si>
  <si>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</si>
  <si>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</si>
  <si>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</si>
  <si>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</si>
  <si>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</si>
  <si>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</si>
  <si>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</si>
  <si>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</si>
  <si>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</si>
  <si>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</si>
  <si>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</si>
  <si>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</si>
  <si>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</si>
  <si>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</si>
  <si>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</si>
  <si>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</si>
  <si>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</si>
  <si>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</si>
  <si>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</si>
  <si>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</si>
  <si>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</si>
  <si>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</si>
  <si>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</si>
  <si>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</si>
  <si>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</si>
  <si>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</si>
  <si>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</si>
  <si>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</si>
  <si>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</si>
  <si>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</si>
  <si>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</si>
  <si>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</si>
  <si>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</si>
  <si>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</si>
  <si>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</si>
  <si>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</si>
  <si>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</si>
  <si>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</si>
  <si>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</si>
  <si>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</si>
  <si>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</si>
  <si>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</si>
  <si>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</si>
  <si>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</si>
  <si>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</si>
  <si>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</si>
  <si>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</si>
  <si>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</si>
  <si>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</si>
  <si>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</si>
  <si>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</si>
  <si>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</si>
  <si>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</si>
  <si>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</si>
  <si>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</si>
  <si>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</si>
  <si>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</si>
  <si>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</si>
  <si>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</si>
  <si>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</si>
  <si>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</si>
  <si>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</si>
  <si>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</si>
  <si>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</si>
  <si>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</si>
  <si>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</si>
  <si>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</si>
  <si>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</si>
  <si>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</si>
  <si>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</si>
  <si>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</si>
  <si>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</si>
  <si>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</si>
  <si>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</si>
  <si>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</si>
  <si>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</si>
  <si>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</si>
  <si>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</si>
  <si>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</si>
  <si>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</si>
  <si>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</si>
  <si>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</si>
  <si>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</si>
  <si>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</si>
  <si>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</si>
  <si>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</si>
  <si>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</si>
  <si>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</si>
  <si>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</si>
  <si>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</si>
  <si>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</si>
  <si>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</si>
  <si>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</si>
  <si>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</si>
  <si>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</si>
  <si>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</si>
  <si>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</si>
  <si>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</si>
  <si>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</si>
  <si>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</si>
  <si>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</si>
  <si>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</si>
  <si>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</si>
  <si>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</si>
  <si>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</si>
  <si>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</si>
  <si>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</si>
  <si>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</si>
  <si>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</si>
  <si>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</si>
  <si>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</si>
  <si>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</si>
  <si>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</si>
  <si>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</si>
  <si>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</si>
  <si>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</si>
  <si>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</si>
  <si>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</si>
  <si>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</si>
  <si>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</si>
  <si>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</si>
  <si>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</si>
  <si>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</si>
  <si>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</si>
  <si>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</si>
  <si>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</si>
  <si>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</si>
  <si>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</si>
  <si>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</si>
  <si>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</si>
  <si>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</si>
  <si>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</si>
  <si>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</si>
  <si>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</si>
  <si>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</si>
  <si>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</si>
  <si>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</si>
  <si>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</si>
  <si>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</si>
  <si>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</si>
  <si>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</si>
  <si>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</si>
  <si>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</si>
  <si>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</si>
  <si>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</si>
  <si>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</si>
  <si>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</si>
  <si>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</si>
  <si>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</si>
  <si>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</si>
  <si>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</si>
  <si>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</si>
  <si>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</si>
  <si>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</si>
  <si>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</si>
  <si>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</si>
  <si>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</si>
  <si>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</si>
  <si>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</si>
  <si>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</si>
  <si>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</si>
  <si>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</si>
  <si>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</si>
  <si>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</si>
  <si>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</si>
  <si>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</si>
  <si>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</si>
  <si>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</si>
  <si>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</si>
  <si>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</si>
  <si>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</si>
  <si>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</si>
  <si>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</si>
  <si>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</si>
  <si>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</si>
  <si>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</si>
  <si>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</si>
  <si>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</si>
  <si>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</si>
  <si>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</si>
  <si>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</si>
  <si>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</si>
  <si>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</si>
  <si>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</si>
  <si>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</si>
  <si>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</si>
  <si>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</si>
  <si>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</si>
  <si>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</si>
  <si>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</si>
  <si>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</si>
  <si>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</si>
  <si>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</si>
  <si>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</si>
  <si>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</si>
  <si>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</si>
  <si>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</si>
  <si>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</si>
  <si>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</si>
  <si>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</si>
  <si>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</si>
  <si>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</si>
  <si>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</si>
  <si>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</si>
  <si>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</si>
  <si>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</si>
  <si>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</si>
  <si>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</si>
  <si>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</si>
  <si>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</si>
  <si>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</si>
  <si>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</si>
  <si>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</si>
  <si>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</si>
  <si>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</si>
  <si>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</si>
  <si>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</si>
  <si>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</si>
  <si>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</si>
  <si>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</si>
  <si>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</si>
  <si>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</si>
  <si>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</si>
  <si>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</si>
  <si>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</si>
  <si>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</si>
  <si>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</si>
  <si>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</si>
  <si>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</si>
  <si>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</si>
  <si>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</si>
  <si>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</si>
  <si>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</si>
  <si>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</si>
  <si>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</si>
  <si>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</si>
  <si>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</si>
  <si>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</si>
  <si>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</si>
  <si>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</si>
  <si>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</si>
  <si>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</si>
  <si>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</si>
  <si>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</si>
  <si>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</si>
  <si>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</si>
  <si>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</si>
  <si>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</si>
  <si>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</si>
  <si>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</si>
  <si>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</si>
  <si>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</si>
  <si>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</si>
  <si>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</si>
  <si>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</si>
  <si>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</si>
  <si>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</si>
  <si>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</si>
  <si>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</si>
  <si>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</si>
  <si>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</si>
  <si>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</si>
  <si>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</si>
  <si>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</si>
  <si>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</si>
  <si>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</si>
  <si>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</si>
  <si>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</si>
  <si>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</si>
  <si>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</si>
  <si>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</si>
  <si>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</si>
  <si>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</si>
  <si>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</si>
  <si>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</si>
  <si>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</si>
  <si>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</si>
  <si>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</si>
  <si>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</si>
  <si>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</si>
  <si>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</si>
  <si>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</si>
  <si>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</si>
  <si>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</si>
  <si>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</si>
  <si>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</si>
  <si>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</si>
  <si>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</si>
  <si>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</si>
  <si>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</si>
  <si>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</si>
  <si>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</si>
  <si>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</si>
  <si>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</si>
  <si>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</si>
  <si>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</si>
  <si>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</si>
  <si>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</si>
  <si>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</si>
  <si>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</si>
  <si>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</si>
  <si>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</si>
  <si>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</si>
  <si>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</si>
  <si>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</si>
  <si>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</si>
  <si>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</si>
  <si>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</si>
  <si>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</si>
  <si>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</si>
  <si>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</si>
  <si>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</si>
  <si>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</si>
  <si>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</si>
  <si>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</si>
  <si>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</si>
  <si>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</si>
  <si>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</si>
  <si>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</si>
  <si>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</si>
  <si>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</si>
  <si>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</si>
  <si>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</si>
  <si>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</si>
  <si>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</si>
  <si>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</si>
  <si>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</si>
  <si>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</si>
  <si>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</si>
  <si>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</si>
  <si>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</si>
  <si>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</si>
  <si>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</si>
  <si>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</si>
  <si>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</si>
  <si>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</si>
  <si>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</si>
  <si>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</si>
  <si>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</si>
  <si>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</si>
  <si>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</si>
  <si>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</si>
  <si>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</si>
  <si>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</si>
  <si>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</si>
  <si>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</si>
  <si>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</si>
  <si>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</si>
  <si>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</si>
  <si>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</si>
  <si>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</si>
  <si>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</si>
  <si>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</si>
  <si>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</si>
  <si>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</si>
  <si>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</si>
  <si>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</si>
  <si>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</si>
  <si>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</si>
  <si>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</si>
  <si>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</si>
  <si>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</si>
  <si>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</si>
  <si>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</si>
  <si>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</si>
  <si>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</si>
  <si>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</si>
  <si>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</si>
  <si>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</si>
  <si>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</si>
  <si>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</si>
  <si>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</si>
  <si>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</si>
  <si>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</si>
  <si>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</si>
  <si>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</si>
  <si>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</si>
  <si>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</si>
  <si>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</si>
  <si>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</si>
  <si>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</si>
  <si>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</si>
  <si>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</si>
  <si>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</si>
  <si>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</si>
  <si>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</si>
  <si>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</si>
  <si>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</si>
  <si>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</si>
  <si>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</si>
  <si>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</si>
  <si>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</si>
  <si>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</si>
  <si>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</si>
  <si>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</si>
  <si>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</si>
  <si>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</si>
  <si>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</si>
  <si>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</si>
  <si>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</si>
  <si>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</si>
  <si>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</si>
  <si>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</si>
  <si>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</si>
  <si>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</si>
  <si>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</si>
  <si>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</si>
  <si>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</si>
  <si>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</si>
  <si>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</si>
  <si>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</si>
  <si>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</si>
  <si>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</si>
  <si>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</si>
  <si>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</si>
  <si>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</si>
  <si>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</si>
  <si>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</si>
  <si>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</si>
  <si>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</si>
  <si>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</si>
  <si>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</si>
  <si>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</si>
  <si>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</si>
  <si>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</si>
  <si>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</si>
  <si>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</si>
  <si>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</si>
  <si>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</si>
  <si>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</si>
  <si>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</si>
  <si>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</si>
  <si>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</si>
  <si>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</si>
  <si>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</si>
  <si>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</si>
  <si>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</si>
  <si>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</si>
  <si>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</si>
  <si>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</si>
  <si>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</si>
  <si>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</si>
  <si>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</si>
  <si>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</si>
  <si>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</si>
  <si>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</si>
  <si>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</si>
  <si>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</si>
  <si>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</si>
  <si>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</si>
  <si>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</si>
  <si>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</si>
  <si>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</si>
  <si>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</si>
  <si>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</si>
  <si>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</si>
  <si>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</si>
  <si>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</si>
  <si>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</si>
  <si>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</si>
  <si>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</si>
  <si>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</si>
  <si>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</si>
  <si>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</si>
  <si>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</si>
  <si>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</si>
  <si>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</si>
  <si>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</si>
  <si>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</si>
  <si>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</si>
  <si>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</si>
  <si>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</si>
  <si>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</si>
  <si>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</si>
  <si>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</si>
  <si>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</si>
  <si>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</si>
  <si>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</si>
  <si>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</si>
  <si>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</si>
  <si>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</si>
  <si>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</si>
  <si>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</si>
  <si>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</si>
  <si>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</si>
  <si>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</si>
  <si>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</si>
  <si>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</si>
  <si>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</si>
  <si>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</si>
  <si>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</si>
  <si>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</si>
  <si>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</si>
  <si>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</si>
  <si>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</si>
  <si>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</si>
  <si>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</si>
  <si>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</si>
  <si>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</si>
  <si>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</si>
  <si>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</si>
  <si>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</si>
  <si>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</si>
  <si>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</si>
  <si>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</si>
  <si>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</si>
  <si>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</si>
  <si>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</si>
  <si>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</si>
  <si>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</si>
  <si>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</si>
  <si>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</si>
  <si>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</si>
  <si>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</si>
  <si>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</si>
  <si>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</si>
  <si>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</si>
  <si>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</si>
  <si>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</si>
  <si>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</si>
  <si>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</si>
  <si>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</si>
  <si>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</si>
  <si>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</si>
  <si>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</si>
  <si>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</si>
  <si>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</si>
  <si>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</si>
  <si>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</si>
  <si>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</si>
  <si>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</si>
  <si>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</si>
  <si>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</si>
  <si>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</si>
  <si>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</si>
  <si>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</si>
  <si>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</si>
  <si>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</si>
  <si>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</si>
  <si>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</si>
  <si>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</si>
  <si>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</si>
  <si>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</si>
  <si>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</si>
  <si>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</si>
  <si>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</si>
  <si>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</si>
  <si>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</si>
  <si>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</si>
  <si>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</si>
  <si>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</si>
  <si>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</si>
  <si>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</si>
  <si>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</si>
  <si>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</si>
  <si>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</si>
  <si>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</si>
  <si>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</si>
  <si>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</si>
  <si>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</si>
  <si>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</si>
  <si>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</si>
  <si>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</si>
  <si>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</si>
  <si>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</si>
  <si>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</si>
  <si>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</si>
  <si>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</si>
  <si>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</si>
  <si>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</si>
  <si>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</si>
  <si>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</si>
  <si>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</si>
  <si>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</si>
  <si>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</si>
  <si>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</si>
  <si>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</si>
  <si>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</si>
  <si>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</si>
  <si>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</si>
  <si>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</si>
  <si>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</si>
  <si>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</si>
  <si>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</si>
  <si>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</si>
  <si>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</si>
  <si>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</si>
  <si>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</si>
  <si>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</si>
  <si>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</si>
  <si>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</si>
  <si>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</si>
  <si>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</si>
  <si>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</si>
  <si>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</si>
  <si>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</si>
  <si>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</si>
  <si>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</si>
  <si>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</si>
  <si>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</si>
  <si>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</si>
  <si>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</si>
  <si>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</si>
  <si>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</si>
  <si>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</si>
  <si>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</si>
  <si>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</si>
  <si>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</si>
  <si>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</si>
  <si>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</si>
  <si>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</si>
  <si>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</si>
  <si>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</si>
  <si>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</si>
  <si>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</si>
  <si>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</si>
  <si>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</si>
  <si>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</si>
  <si>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</si>
  <si>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</si>
  <si>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</si>
  <si>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</si>
  <si>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</si>
  <si>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</si>
  <si>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</si>
  <si>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</si>
  <si>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</si>
  <si>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</si>
  <si>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</si>
  <si>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</si>
  <si>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</si>
  <si>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</si>
  <si>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</si>
  <si>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</si>
  <si>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</si>
  <si>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</si>
  <si>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</si>
  <si>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</si>
  <si>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</si>
  <si>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</si>
  <si>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</si>
  <si>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</si>
  <si>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</si>
  <si>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</si>
  <si>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</si>
  <si>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</si>
  <si>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</si>
  <si>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</si>
  <si>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</si>
  <si>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</si>
  <si>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</si>
  <si>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</si>
  <si>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</si>
  <si>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</si>
  <si>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</si>
  <si>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</si>
  <si>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</si>
  <si>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</si>
  <si>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</si>
  <si>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</si>
  <si>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</si>
  <si>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</si>
  <si>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</si>
  <si>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</si>
  <si>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</si>
  <si>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</si>
  <si>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</si>
  <si>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</si>
  <si>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</si>
  <si>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</si>
  <si>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</si>
  <si>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</si>
  <si>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</si>
  <si>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</si>
  <si>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</si>
  <si>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</si>
  <si>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</si>
  <si>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</si>
  <si>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</si>
  <si>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</si>
  <si>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</si>
  <si>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</si>
  <si>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</si>
  <si>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</si>
  <si>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</si>
  <si>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</si>
  <si>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</si>
  <si>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</si>
  <si>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</si>
  <si>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</si>
  <si>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</si>
  <si>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</si>
  <si>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</si>
  <si>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</si>
  <si>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</si>
  <si>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</si>
  <si>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</si>
  <si>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</si>
  <si>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</si>
  <si>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</si>
  <si>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</si>
  <si>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</si>
  <si>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</si>
  <si>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</si>
  <si>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</si>
  <si>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</si>
  <si>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</si>
  <si>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</si>
  <si>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</si>
  <si>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</si>
  <si>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</si>
  <si>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</si>
  <si>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</si>
  <si>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</si>
  <si>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</si>
  <si>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</si>
  <si>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</si>
  <si>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</si>
  <si>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</si>
  <si>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</si>
  <si>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</si>
  <si>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</si>
  <si>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</si>
  <si>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</si>
  <si>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</si>
  <si>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</si>
  <si>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</si>
  <si>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</si>
  <si>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</si>
  <si>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</si>
  <si>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</si>
  <si>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</si>
  <si>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</si>
  <si>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</si>
  <si>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</si>
  <si>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</si>
  <si>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</si>
  <si>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</si>
  <si>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</si>
  <si>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</si>
  <si>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</si>
  <si>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</si>
  <si>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</si>
  <si>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</si>
  <si>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</si>
  <si>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</si>
  <si>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</si>
  <si>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</si>
  <si>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</si>
  <si>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</si>
  <si>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</si>
  <si>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</si>
  <si>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</si>
  <si>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</si>
  <si>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</si>
  <si>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</si>
  <si>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</si>
  <si>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</si>
  <si>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</si>
  <si>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</si>
  <si>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</si>
  <si>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</si>
  <si>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</si>
  <si>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</si>
  <si>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</si>
  <si>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</si>
  <si>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</si>
  <si>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</si>
  <si>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</si>
  <si>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</si>
  <si>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</si>
  <si>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</si>
  <si>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</si>
  <si>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</si>
  <si>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</si>
  <si>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</si>
  <si>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</si>
  <si>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</si>
  <si>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</si>
  <si>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</si>
  <si>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</si>
  <si>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</si>
  <si>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</si>
  <si>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</si>
  <si>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</si>
  <si>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</si>
  <si>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</si>
  <si>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</si>
  <si>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</si>
  <si>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</si>
  <si>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</si>
  <si>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</si>
  <si>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</si>
  <si>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</si>
  <si>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</si>
  <si>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</si>
  <si>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</si>
  <si>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</si>
  <si>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</si>
  <si>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</si>
  <si>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</si>
  <si>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</si>
  <si>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</si>
  <si>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</si>
  <si>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</si>
  <si>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</si>
  <si>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</si>
  <si>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</si>
  <si>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</si>
  <si>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</si>
  <si>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</si>
  <si>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</si>
  <si>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</si>
  <si>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</si>
  <si>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</si>
  <si>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</si>
  <si>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</si>
  <si>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</si>
  <si>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</si>
  <si>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</si>
  <si>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</si>
  <si>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</si>
  <si>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</si>
  <si>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</si>
  <si>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</si>
  <si>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</si>
  <si>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</si>
  <si>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</si>
  <si>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</si>
  <si>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</si>
  <si>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</si>
  <si>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</si>
  <si>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</si>
  <si>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</si>
  <si>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</si>
  <si>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</si>
  <si>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</si>
  <si>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</si>
  <si>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</si>
  <si>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</si>
  <si>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</si>
  <si>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</si>
  <si>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</si>
  <si>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</si>
  <si>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</si>
  <si>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</si>
  <si>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</si>
  <si>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</si>
  <si>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</si>
  <si>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</si>
  <si>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</si>
  <si>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</si>
  <si>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</si>
  <si>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</si>
  <si>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</si>
  <si>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</si>
  <si>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</si>
  <si>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</si>
  <si>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</si>
  <si>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</si>
  <si>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</si>
  <si>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</si>
  <si>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</si>
  <si>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</si>
  <si>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</si>
  <si>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</si>
  <si>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</si>
  <si>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</si>
  <si>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</si>
  <si>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</si>
  <si>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</si>
  <si>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</si>
  <si>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</si>
  <si>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</si>
  <si>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</si>
  <si>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</si>
  <si>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</si>
  <si>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</si>
  <si>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</si>
  <si>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</si>
  <si>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</si>
  <si>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</si>
  <si>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</si>
  <si>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</si>
  <si>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</si>
  <si>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</si>
  <si>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</si>
  <si>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</si>
  <si>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</si>
  <si>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</si>
  <si>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</si>
  <si>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</si>
  <si>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</si>
  <si>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</si>
  <si>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</si>
  <si>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</si>
  <si>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</si>
  <si>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</si>
  <si>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</si>
  <si>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</si>
  <si>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</si>
  <si>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</si>
  <si>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</si>
  <si>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</si>
  <si>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</si>
  <si>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</si>
  <si>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</si>
  <si>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</si>
  <si>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</si>
  <si>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</si>
  <si>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</si>
  <si>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</si>
  <si>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</si>
  <si>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</si>
  <si>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</si>
  <si>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</si>
  <si>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</si>
  <si>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</si>
  <si>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</si>
  <si>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</si>
  <si>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</si>
  <si>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</si>
  <si>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</si>
  <si>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</si>
  <si>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</si>
  <si>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</si>
  <si>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</si>
  <si>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</si>
  <si>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</si>
  <si>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</si>
  <si>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</si>
  <si>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</si>
  <si>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</si>
  <si>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</si>
  <si>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</si>
  <si>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</si>
  <si>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</si>
  <si>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</si>
  <si>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</si>
  <si>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</si>
  <si>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</si>
  <si>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</si>
  <si>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</si>
  <si>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</si>
  <si>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</si>
  <si>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</si>
  <si>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</si>
  <si>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</si>
  <si>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</si>
  <si>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</si>
  <si>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</si>
  <si>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</si>
  <si>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</si>
  <si>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</si>
  <si>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</si>
  <si>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</si>
  <si>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</si>
  <si>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</si>
  <si>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</si>
  <si>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</si>
  <si>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</si>
  <si>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</si>
  <si>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</si>
  <si>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</si>
  <si>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</si>
  <si>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</si>
  <si>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</si>
  <si>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</si>
  <si>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</si>
  <si>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</si>
  <si>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</si>
  <si>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</si>
  <si>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</si>
  <si>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</si>
  <si>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</si>
  <si>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</si>
  <si>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</si>
  <si>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</si>
  <si>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</si>
  <si>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</si>
  <si>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</si>
  <si>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</si>
  <si>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</si>
  <si>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</si>
  <si>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</si>
  <si>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</si>
  <si>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</si>
  <si>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</si>
  <si>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</si>
  <si>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</si>
  <si>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</si>
  <si>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</si>
  <si>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</si>
  <si>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</si>
  <si>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</si>
  <si>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</si>
  <si>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</si>
  <si>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</si>
  <si>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</si>
  <si>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</si>
  <si>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</si>
  <si>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</si>
  <si>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</si>
  <si>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</si>
  <si>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</si>
  <si>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</si>
  <si>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</si>
  <si>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</si>
  <si>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</si>
  <si>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</si>
  <si>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</si>
  <si>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</si>
  <si>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</si>
  <si>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</si>
  <si>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</si>
  <si>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</si>
  <si>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</si>
  <si>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</si>
  <si>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</si>
  <si>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</si>
  <si>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</si>
  <si>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</si>
  <si>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</si>
  <si>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</si>
  <si>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</si>
  <si>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</si>
  <si>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</si>
  <si>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</si>
  <si>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</si>
  <si>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</si>
  <si>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</si>
  <si>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</si>
  <si>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</si>
  <si>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</si>
  <si>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</si>
  <si>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</si>
  <si>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</si>
  <si>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</si>
  <si>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</si>
  <si>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</si>
  <si>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</si>
  <si>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</si>
  <si>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</si>
  <si>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</si>
  <si>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</si>
  <si>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</si>
  <si>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</si>
  <si>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</si>
  <si>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</si>
  <si>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</si>
  <si>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</si>
  <si>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</si>
  <si>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</si>
  <si>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</si>
  <si>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</si>
  <si>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</si>
  <si>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</si>
  <si>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</si>
  <si>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</si>
  <si>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</si>
  <si>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</si>
  <si>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</si>
  <si>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</si>
  <si>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</si>
  <si>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</si>
  <si>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</si>
  <si>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</si>
  <si>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</si>
  <si>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</si>
  <si>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</si>
  <si>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</si>
  <si>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</si>
  <si>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</si>
  <si>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</si>
  <si>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</si>
  <si>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</si>
  <si>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</si>
  <si>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</si>
  <si>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</si>
  <si>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</si>
  <si>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</si>
  <si>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</si>
  <si>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</si>
  <si>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</si>
  <si>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</si>
  <si>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</si>
  <si>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</si>
  <si>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</si>
  <si>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</si>
  <si>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</si>
  <si>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</si>
  <si>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</si>
  <si>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</si>
  <si>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</si>
  <si>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</si>
  <si>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</si>
  <si>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</si>
  <si>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</si>
  <si>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</si>
  <si>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</si>
  <si>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</si>
  <si>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</si>
  <si>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</si>
  <si>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</si>
  <si>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</si>
  <si>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</si>
  <si>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</si>
  <si>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</si>
  <si>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</si>
  <si>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</si>
  <si>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</si>
  <si>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</si>
  <si>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</si>
  <si>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</si>
  <si>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</si>
  <si>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</si>
  <si>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</si>
  <si>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</si>
  <si>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</si>
  <si>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</si>
  <si>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</si>
  <si>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</si>
  <si>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</si>
  <si>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</si>
  <si>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</si>
  <si>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</si>
  <si>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</si>
  <si>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</si>
  <si>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</si>
  <si>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</si>
  <si>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</si>
  <si>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</si>
  <si>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</si>
  <si>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</si>
  <si>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</si>
  <si>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</si>
  <si>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</si>
  <si>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</si>
  <si>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</si>
  <si>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</si>
  <si>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</si>
  <si>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</si>
  <si>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</si>
  <si>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</si>
  <si>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</si>
  <si>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</si>
  <si>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</si>
  <si>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</si>
  <si>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</si>
  <si>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</si>
  <si>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</si>
  <si>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</si>
  <si>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</si>
  <si>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</si>
  <si>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</si>
  <si>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</si>
  <si>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</si>
  <si>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</si>
  <si>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</si>
  <si>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</si>
  <si>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</si>
  <si>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</si>
  <si>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</si>
  <si>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</si>
  <si>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</si>
  <si>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</si>
  <si>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</si>
  <si>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</si>
  <si>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</si>
  <si>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</si>
  <si>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</si>
  <si>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</si>
  <si>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</si>
  <si>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</si>
  <si>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</si>
  <si>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</si>
  <si>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</si>
  <si>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</si>
  <si>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</si>
  <si>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</si>
  <si>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</si>
  <si>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</si>
  <si>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</si>
  <si>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</si>
  <si>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</si>
  <si>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</si>
  <si>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</si>
  <si>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</si>
  <si>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</si>
  <si>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</si>
  <si>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</si>
  <si>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</si>
  <si>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</si>
  <si>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</si>
  <si>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</si>
  <si>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</si>
  <si>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</si>
  <si>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</si>
  <si>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</si>
  <si>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</si>
  <si>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</si>
  <si>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</si>
  <si>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</si>
  <si>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</si>
  <si>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</si>
  <si>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</si>
  <si>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</si>
  <si>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</si>
  <si>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</si>
  <si>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</si>
  <si>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</si>
  <si>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</si>
  <si>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</si>
  <si>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</si>
  <si>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</si>
  <si>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</si>
  <si>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</si>
  <si>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</si>
  <si>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</si>
  <si>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</si>
  <si>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</si>
  <si>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</si>
  <si>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</si>
  <si>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</si>
  <si>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</si>
  <si>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</si>
  <si>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</si>
  <si>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</si>
  <si>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</si>
  <si>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</si>
  <si>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</si>
  <si>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</si>
  <si>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</si>
  <si>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</si>
  <si>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</si>
  <si>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</si>
  <si>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</si>
  <si>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</si>
  <si>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</si>
  <si>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</si>
  <si>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</si>
  <si>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</si>
  <si>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</si>
  <si>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</si>
  <si>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</si>
  <si>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</si>
  <si>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</si>
  <si>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</si>
  <si>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</si>
  <si>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</si>
  <si>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</si>
  <si>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</si>
  <si>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</si>
  <si>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</si>
  <si>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</si>
  <si>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</si>
  <si>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</si>
  <si>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</si>
  <si>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</si>
  <si>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</si>
  <si>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</si>
  <si>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</si>
  <si>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</si>
  <si>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</si>
  <si>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</si>
  <si>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</si>
  <si>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</si>
  <si>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</si>
  <si>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</si>
  <si>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</si>
  <si>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</si>
  <si>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</si>
  <si>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</si>
  <si>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</si>
  <si>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</si>
  <si>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</si>
  <si>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</si>
  <si>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</si>
  <si>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</si>
  <si>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</si>
  <si>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</si>
  <si>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</si>
  <si>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</si>
  <si>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</si>
  <si>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</si>
  <si>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</si>
  <si>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</si>
  <si>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</si>
  <si>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</si>
  <si>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</si>
  <si>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</si>
  <si>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</si>
  <si>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</si>
  <si>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</si>
  <si>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</si>
  <si>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</si>
  <si>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</si>
  <si>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</si>
  <si>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</si>
  <si>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</si>
  <si>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</si>
  <si>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</si>
  <si>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</si>
  <si>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</si>
  <si>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</si>
  <si>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</si>
  <si>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</si>
  <si>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</si>
  <si>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</si>
  <si>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</si>
  <si>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</si>
  <si>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</si>
  <si>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</si>
  <si>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</si>
  <si>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</si>
  <si>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</si>
  <si>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</si>
  <si>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</si>
  <si>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</si>
  <si>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</si>
  <si>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</si>
  <si>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</si>
  <si>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</si>
  <si>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</si>
  <si>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</si>
  <si>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</si>
  <si>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</si>
  <si>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</si>
  <si>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</si>
  <si>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</si>
  <si>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</si>
  <si>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</si>
  <si>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</si>
  <si>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</si>
  <si>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</si>
  <si>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</si>
  <si>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</si>
  <si>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</si>
  <si>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</si>
  <si>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</si>
  <si>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</si>
  <si>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</si>
  <si>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</si>
  <si>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</si>
  <si>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</si>
  <si>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</si>
  <si>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</si>
  <si>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</si>
  <si>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</si>
  <si>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</si>
  <si>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</si>
  <si>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</si>
  <si>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</si>
  <si>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</si>
  <si>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</si>
  <si>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</si>
  <si>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</si>
  <si>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</si>
  <si>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</si>
  <si>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</si>
  <si>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</si>
  <si>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</si>
  <si>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</si>
  <si>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</si>
  <si>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</si>
  <si>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</si>
  <si>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</si>
  <si>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</si>
  <si>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</si>
  <si>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</si>
  <si>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</si>
  <si>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</si>
  <si>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</si>
  <si>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</si>
  <si>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</si>
  <si>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</si>
  <si>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</si>
  <si>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</si>
  <si>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</si>
  <si>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</si>
  <si>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</si>
  <si>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</si>
  <si>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</si>
  <si>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</si>
  <si>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</si>
  <si>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</si>
  <si>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</si>
  <si>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</si>
  <si>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</si>
  <si>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</si>
  <si>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</si>
  <si>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</si>
  <si>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</si>
  <si>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</si>
  <si>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</si>
  <si>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</si>
  <si>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</si>
  <si>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</si>
  <si>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</si>
  <si>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</si>
  <si>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</si>
  <si>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</si>
  <si>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</si>
  <si>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</si>
  <si>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</si>
  <si>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</si>
  <si>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</si>
  <si>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</si>
  <si>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</si>
  <si>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</si>
  <si>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</si>
  <si>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</si>
  <si>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</si>
  <si>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</si>
  <si>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</si>
  <si>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</si>
  <si>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</si>
  <si>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</si>
  <si>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</si>
  <si>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</si>
  <si>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</si>
  <si>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</si>
  <si>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</si>
  <si>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</si>
  <si>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</si>
  <si>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</si>
  <si>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</si>
  <si>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</si>
  <si>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</si>
  <si>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</si>
  <si>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</si>
  <si>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</si>
  <si>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</si>
  <si>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</si>
  <si>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</si>
  <si>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</si>
  <si>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</si>
  <si>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</si>
  <si>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</si>
  <si>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</si>
  <si>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</si>
  <si>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</si>
  <si>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</si>
  <si>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</si>
  <si>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</si>
  <si>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</si>
  <si>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</si>
  <si>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</si>
  <si>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</si>
  <si>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</si>
  <si>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</si>
  <si>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</si>
  <si>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</si>
  <si>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</si>
  <si>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</si>
  <si>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</si>
  <si>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</si>
  <si>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</si>
  <si>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</si>
  <si>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</si>
  <si>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</si>
  <si>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</si>
  <si>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</si>
  <si>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</si>
  <si>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</si>
  <si>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</si>
  <si>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</si>
  <si>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</si>
  <si>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</si>
  <si>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</si>
  <si>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</si>
  <si>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</si>
  <si>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</si>
  <si>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</si>
  <si>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</si>
  <si>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</si>
  <si>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</si>
  <si>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</si>
  <si>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</si>
  <si>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</si>
  <si>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</si>
  <si>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</si>
  <si>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</si>
  <si>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</si>
  <si>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</si>
  <si>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</si>
  <si>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</si>
  <si>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</si>
  <si>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</si>
  <si>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</si>
  <si>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</si>
  <si>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</si>
  <si>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</si>
  <si>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</si>
  <si>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</si>
  <si>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</si>
  <si>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</si>
  <si>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</si>
  <si>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</si>
  <si>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</si>
  <si>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</si>
  <si>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</si>
  <si>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</si>
  <si>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</si>
  <si>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</si>
  <si>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</si>
  <si>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</si>
  <si>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</si>
  <si>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</si>
  <si>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</si>
  <si>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</si>
  <si>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</si>
  <si>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</si>
  <si>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</si>
  <si>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</si>
  <si>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</si>
  <si>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</si>
  <si>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</si>
  <si>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</si>
  <si>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</si>
  <si>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</si>
  <si>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</si>
  <si>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</si>
  <si>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</si>
  <si>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</si>
  <si>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</si>
  <si>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</si>
  <si>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</si>
  <si>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</si>
  <si>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</si>
  <si>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</si>
  <si>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</si>
  <si>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</si>
  <si>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</si>
  <si>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</si>
  <si>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</si>
  <si>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</si>
  <si>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</si>
  <si>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</si>
  <si>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</si>
  <si>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</si>
  <si>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</si>
  <si>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</si>
  <si>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</si>
  <si>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</si>
  <si>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</si>
  <si>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</si>
  <si>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</si>
  <si>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</si>
  <si>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</si>
  <si>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</si>
  <si>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</si>
  <si>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</si>
  <si>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</si>
  <si>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</si>
  <si>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</si>
  <si>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</si>
  <si>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</si>
  <si>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</si>
  <si>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</si>
  <si>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</si>
  <si>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</si>
  <si>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</si>
  <si>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</si>
  <si>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</si>
  <si>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</si>
  <si>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</si>
  <si>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</si>
  <si>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</si>
  <si>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</si>
  <si>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</si>
  <si>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</si>
  <si>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</si>
  <si>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</si>
  <si>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</si>
  <si>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</si>
  <si>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</si>
  <si>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</si>
  <si>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</si>
  <si>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</si>
  <si>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</si>
  <si>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</si>
  <si>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</si>
  <si>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</si>
  <si>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</si>
  <si>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</si>
  <si>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</si>
  <si>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</si>
  <si>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</si>
  <si>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</si>
  <si>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</si>
  <si>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</si>
  <si>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</si>
  <si>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</si>
  <si>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</si>
  <si>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</si>
  <si>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</si>
  <si>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</si>
  <si>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</si>
  <si>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</si>
  <si>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</si>
  <si>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</si>
  <si>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</si>
  <si>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</si>
  <si>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</si>
  <si>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</si>
  <si>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</si>
  <si>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</si>
  <si>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</si>
  <si>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</si>
  <si>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</si>
  <si>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</si>
  <si>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</si>
  <si>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</si>
  <si>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</si>
  <si>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</si>
  <si>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</si>
  <si>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</si>
  <si>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</si>
  <si>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</si>
  <si>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</si>
  <si>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</si>
  <si>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</si>
  <si>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</si>
  <si>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</si>
  <si>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</si>
  <si>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</si>
  <si>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</si>
  <si>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</si>
  <si>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</si>
  <si>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</si>
  <si>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</si>
  <si>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</si>
  <si>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</si>
  <si>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</si>
  <si>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</si>
  <si>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</si>
  <si>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</si>
  <si>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</si>
  <si>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</si>
  <si>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</si>
  <si>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</si>
  <si>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</si>
  <si>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</si>
  <si>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</si>
  <si>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</si>
  <si>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</si>
  <si>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</si>
  <si>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</si>
  <si>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</si>
  <si>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</si>
  <si>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</si>
  <si>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</si>
  <si>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</si>
  <si>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</si>
  <si>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</si>
  <si>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</si>
  <si>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</si>
  <si>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</si>
  <si>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</si>
  <si>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</si>
  <si>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</si>
  <si>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</si>
  <si>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</si>
  <si>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</si>
  <si>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</si>
  <si>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</si>
  <si>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</si>
  <si>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</si>
  <si>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</si>
  <si>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</si>
  <si>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</si>
  <si>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</si>
  <si>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</si>
  <si>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</si>
  <si>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</si>
  <si>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</si>
  <si>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</si>
  <si>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</si>
  <si>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</si>
  <si>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</si>
  <si>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</si>
  <si>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</si>
  <si>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</si>
  <si>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</si>
  <si>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</si>
  <si>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</si>
  <si>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</si>
  <si>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</si>
  <si>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</si>
  <si>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</si>
  <si>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</si>
  <si>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</si>
  <si>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</si>
  <si>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</si>
  <si>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</si>
  <si>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</si>
  <si>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</si>
  <si>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</si>
  <si>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</si>
  <si>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</si>
  <si>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</si>
  <si>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</si>
  <si>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</si>
  <si>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</si>
  <si>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</si>
  <si>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</si>
  <si>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</si>
  <si>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</si>
  <si>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</si>
  <si>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</si>
  <si>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</si>
  <si>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</si>
  <si>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</si>
  <si>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</si>
  <si>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</si>
  <si>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</si>
  <si>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</si>
  <si>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</si>
  <si>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</si>
  <si>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</si>
  <si>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</si>
  <si>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</si>
  <si>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</si>
  <si>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</si>
  <si>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</si>
  <si>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</si>
  <si>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</si>
  <si>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</si>
  <si>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</si>
  <si>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</si>
  <si>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</si>
  <si>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</si>
  <si>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</si>
  <si>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</si>
  <si>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</si>
  <si>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</si>
  <si>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</si>
  <si>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</si>
  <si>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</si>
  <si>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</si>
  <si>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</si>
  <si>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</si>
  <si>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</si>
  <si>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</si>
  <si>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</si>
  <si>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</si>
  <si>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</si>
  <si>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</si>
  <si>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</si>
  <si>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</si>
  <si>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</si>
  <si>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</si>
  <si>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</si>
  <si>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</si>
  <si>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</si>
  <si>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</si>
  <si>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</si>
  <si>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</si>
  <si>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</si>
  <si>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</si>
  <si>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</si>
  <si>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</si>
  <si>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</si>
  <si>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</si>
  <si>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</si>
  <si>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</si>
  <si>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</si>
  <si>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</si>
  <si>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</si>
  <si>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</si>
  <si>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</si>
  <si>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</si>
  <si>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</si>
  <si>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</si>
  <si>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</si>
  <si>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</si>
  <si>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</si>
  <si>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</si>
  <si>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</si>
  <si>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</si>
  <si>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</si>
  <si>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</si>
  <si>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</si>
  <si>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</si>
  <si>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</si>
  <si>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</si>
  <si>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</si>
  <si>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</si>
  <si>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</si>
  <si>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</si>
  <si>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</si>
  <si>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</si>
  <si>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</si>
  <si>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</si>
  <si>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</si>
  <si>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</si>
  <si>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</si>
  <si>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</si>
  <si>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</si>
  <si>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</si>
  <si>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</si>
  <si>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</si>
  <si>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</si>
  <si>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</si>
  <si>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</si>
  <si>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</si>
  <si>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</si>
  <si>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</si>
  <si>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</si>
  <si>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</si>
  <si>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</si>
  <si>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</si>
  <si>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</si>
  <si>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</si>
  <si>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</si>
  <si>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</si>
  <si>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</si>
  <si>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</si>
  <si>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</si>
  <si>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</si>
  <si>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</si>
  <si>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</si>
  <si>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</si>
  <si>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</si>
  <si>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</si>
  <si>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</si>
  <si>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</si>
  <si>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</si>
  <si>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</si>
  <si>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</si>
  <si>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</si>
  <si>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</si>
  <si>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</si>
  <si>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</si>
  <si>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</si>
  <si>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</si>
  <si>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</si>
  <si>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</si>
  <si>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</si>
  <si>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</si>
  <si>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</si>
  <si>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</si>
  <si>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</si>
  <si>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</si>
  <si>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</si>
  <si>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</si>
  <si>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</si>
  <si>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</si>
  <si>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</si>
  <si>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</si>
  <si>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</si>
  <si>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</si>
  <si>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</si>
  <si>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</si>
  <si>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</si>
  <si>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</si>
  <si>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</si>
  <si>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</si>
  <si>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</si>
  <si>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</si>
  <si>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</si>
  <si>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</si>
  <si>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</si>
  <si>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</si>
  <si>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</si>
  <si>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</si>
  <si>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</si>
  <si>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</si>
  <si>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</si>
  <si>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</si>
  <si>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</si>
  <si>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</si>
  <si>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</si>
  <si>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</si>
  <si>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</si>
  <si>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</si>
  <si>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</si>
  <si>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</si>
  <si>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</si>
  <si>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</si>
  <si>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</si>
  <si>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</si>
  <si>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</si>
  <si>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</si>
  <si>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</si>
  <si>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</si>
  <si>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</si>
  <si>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</si>
  <si>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</si>
  <si>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</si>
  <si>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</si>
  <si>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</si>
  <si>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</si>
  <si>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</si>
  <si>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</si>
  <si>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</si>
  <si>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</si>
  <si>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</si>
  <si>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</si>
  <si>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</si>
  <si>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</si>
  <si>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</si>
  <si>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</si>
  <si>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</si>
  <si>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</si>
  <si>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</si>
  <si>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</si>
  <si>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</si>
  <si>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</si>
  <si>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</si>
  <si>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</si>
  <si>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</si>
  <si>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</si>
  <si>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</si>
  <si>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</si>
  <si>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</si>
  <si>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</si>
  <si>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</si>
  <si>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</si>
  <si>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</si>
  <si>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</si>
  <si>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</si>
  <si>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</si>
  <si>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</si>
  <si>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</si>
  <si>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</si>
  <si>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</si>
  <si>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</si>
  <si>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</si>
  <si>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</si>
  <si>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</si>
  <si>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</si>
  <si>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</si>
  <si>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</si>
  <si>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</si>
  <si>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</si>
  <si>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</si>
  <si>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</si>
  <si>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</si>
  <si>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</si>
  <si>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</si>
  <si>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</si>
  <si>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</si>
  <si>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</si>
  <si>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</si>
  <si>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</si>
  <si>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</si>
  <si>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</si>
  <si>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</si>
  <si>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</si>
  <si>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</si>
  <si>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</si>
  <si>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</si>
  <si>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</si>
  <si>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</si>
  <si>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</si>
  <si>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</si>
  <si>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</si>
  <si>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</si>
  <si>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</si>
  <si>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</si>
  <si>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</si>
  <si>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</si>
  <si>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</si>
  <si>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</si>
  <si>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</si>
  <si>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</si>
  <si>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</si>
  <si>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</si>
  <si>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</si>
  <si>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</si>
  <si>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</si>
  <si>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</si>
  <si>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</si>
  <si>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</si>
  <si>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</si>
  <si>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</si>
  <si>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</si>
  <si>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</si>
  <si>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</si>
  <si>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</si>
  <si>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</si>
  <si>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</si>
  <si>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</si>
  <si>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</si>
  <si>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</si>
  <si>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</si>
  <si>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</si>
  <si>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</si>
  <si>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</si>
  <si>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</si>
  <si>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</si>
  <si>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</si>
  <si>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</si>
  <si>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</si>
  <si>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</si>
  <si>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</si>
  <si>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</si>
  <si>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</si>
  <si>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</si>
  <si>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</si>
  <si>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</si>
  <si>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</si>
  <si>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</si>
  <si>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</si>
  <si>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</si>
  <si>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</si>
  <si>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</si>
  <si>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</si>
  <si>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</si>
  <si>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</si>
  <si>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</si>
  <si>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</si>
  <si>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</si>
  <si>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</si>
  <si>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</si>
  <si>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</si>
  <si>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</si>
  <si>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</si>
  <si>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</si>
  <si>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</si>
  <si>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</si>
  <si>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</si>
  <si>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</si>
  <si>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</si>
  <si>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</si>
  <si>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</si>
  <si>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</si>
  <si>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</si>
  <si>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</si>
  <si>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</si>
  <si>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</si>
  <si>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</si>
  <si>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</si>
  <si>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</si>
  <si>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</si>
  <si>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</si>
  <si>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</si>
  <si>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</si>
  <si>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</si>
  <si>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</si>
  <si>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</si>
  <si>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</si>
  <si>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</si>
  <si>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</si>
  <si>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</si>
  <si>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</si>
  <si>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</si>
  <si>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</si>
  <si>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</si>
  <si>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</si>
  <si>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</si>
  <si>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</si>
  <si>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</si>
  <si>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</si>
  <si>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</si>
  <si>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</si>
  <si>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</si>
  <si>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</si>
  <si>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</si>
  <si>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</si>
  <si>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</si>
  <si>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</si>
  <si>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</si>
  <si>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</si>
  <si>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</si>
  <si>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</si>
  <si>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</si>
  <si>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</si>
  <si>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</si>
  <si>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</si>
  <si>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</si>
  <si>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</si>
  <si>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</si>
  <si>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</si>
  <si>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</si>
  <si>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</si>
  <si>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</si>
  <si>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</si>
  <si>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</si>
  <si>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</si>
  <si>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</si>
  <si>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</si>
  <si>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</si>
  <si>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</si>
  <si>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</si>
  <si>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</si>
  <si>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</si>
  <si>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</si>
  <si>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</si>
  <si>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</si>
  <si>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</si>
  <si>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</si>
  <si>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</si>
  <si>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</si>
  <si>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</si>
  <si>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</si>
  <si>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</si>
  <si>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</si>
  <si>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</si>
  <si>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</si>
  <si>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</si>
  <si>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</si>
  <si>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</si>
  <si>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</si>
  <si>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</si>
  <si>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</si>
  <si>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</si>
  <si>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</si>
  <si>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</si>
  <si>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</si>
  <si>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</si>
  <si>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</si>
  <si>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</si>
  <si>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</si>
  <si>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</si>
  <si>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</si>
  <si>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</si>
  <si>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</si>
  <si>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</si>
  <si>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</si>
  <si>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</si>
  <si>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</si>
  <si>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</si>
  <si>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</si>
  <si>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</si>
  <si>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</si>
  <si>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</si>
  <si>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</si>
  <si>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</si>
  <si>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</si>
  <si>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</si>
  <si>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</si>
  <si>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</si>
  <si>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</si>
  <si>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</si>
  <si>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</si>
  <si>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</si>
  <si>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</si>
  <si>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</si>
  <si>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</si>
  <si>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</si>
  <si>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</si>
  <si>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</si>
  <si>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</si>
  <si>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</si>
  <si>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</si>
  <si>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</si>
  <si>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</si>
  <si>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</si>
  <si>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</si>
  <si>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</si>
  <si>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</si>
  <si>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</si>
  <si>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</si>
  <si>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</si>
  <si>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</si>
  <si>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</si>
  <si>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</si>
  <si>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</si>
  <si>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</si>
  <si>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</si>
  <si>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</si>
  <si>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</si>
  <si>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</si>
  <si>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</si>
  <si>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</si>
  <si>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</si>
  <si>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</si>
  <si>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</si>
  <si>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</si>
  <si>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</si>
  <si>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</si>
  <si>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</si>
  <si>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</si>
  <si>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</si>
  <si>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</si>
  <si>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</si>
  <si>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</si>
  <si>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</si>
  <si>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</si>
  <si>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</si>
  <si>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</si>
  <si>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</si>
  <si>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</si>
  <si>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</si>
  <si>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</si>
  <si>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</si>
  <si>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</si>
  <si>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</si>
  <si>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</si>
  <si>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</si>
  <si>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</si>
  <si>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</si>
  <si>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</si>
  <si>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</si>
  <si>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</si>
  <si>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</si>
  <si>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</si>
  <si>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</si>
  <si>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</si>
  <si>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</si>
  <si>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</si>
  <si>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</si>
  <si>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</si>
  <si>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</si>
  <si>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</si>
  <si>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</si>
  <si>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</si>
  <si>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</si>
  <si>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</si>
  <si>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</si>
  <si>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</si>
  <si>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</si>
  <si>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</si>
  <si>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</si>
  <si>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</si>
  <si>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</si>
  <si>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</si>
  <si>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</si>
  <si>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</si>
  <si>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</si>
  <si>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</si>
  <si>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</si>
  <si>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</si>
  <si>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</si>
  <si>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</si>
  <si>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</si>
  <si>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</si>
  <si>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</si>
  <si>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</si>
  <si>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</si>
  <si>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</si>
  <si>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</si>
  <si>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</si>
  <si>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</si>
  <si>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</si>
  <si>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</si>
  <si>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</si>
  <si>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</si>
  <si>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</si>
  <si>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</si>
  <si>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</si>
  <si>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</si>
  <si>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</si>
  <si>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</si>
  <si>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</si>
  <si>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</si>
  <si>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</si>
  <si>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</si>
  <si>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</si>
  <si>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</si>
  <si>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</si>
  <si>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</si>
  <si>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</si>
  <si>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</si>
  <si>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</si>
  <si>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</si>
  <si>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</si>
  <si>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</si>
  <si>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</si>
  <si>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</si>
  <si>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</si>
  <si>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</si>
  <si>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</si>
  <si>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</si>
  <si>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</si>
  <si>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</si>
  <si>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</si>
  <si>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</si>
  <si>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</si>
  <si>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</si>
  <si>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</si>
  <si>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</si>
  <si>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</si>
  <si>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</si>
  <si>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</si>
  <si>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</si>
  <si>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</si>
  <si>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</si>
  <si>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</si>
  <si>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</si>
  <si>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</si>
  <si>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</si>
  <si>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</si>
  <si>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</si>
  <si>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</si>
  <si>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</si>
  <si>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</si>
  <si>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</si>
  <si>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</si>
  <si>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</si>
  <si>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</si>
  <si>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</si>
  <si>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</si>
  <si>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</si>
  <si>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</si>
  <si>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</si>
  <si>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</si>
  <si>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</si>
  <si>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</si>
  <si>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</si>
  <si>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</si>
  <si>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</si>
  <si>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</si>
  <si>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</si>
  <si>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</si>
  <si>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</si>
  <si>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</si>
  <si>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</si>
  <si>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</si>
  <si>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</si>
  <si>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</si>
  <si>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</si>
  <si>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</si>
  <si>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</si>
  <si>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</si>
  <si>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</si>
  <si>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</si>
  <si>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</si>
  <si>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</si>
  <si>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</si>
  <si>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</si>
  <si>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</si>
  <si>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</si>
  <si>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</si>
  <si>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</si>
  <si>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</si>
  <si>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</si>
  <si>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</si>
  <si>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</si>
  <si>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</si>
  <si>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</si>
  <si>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</si>
  <si>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</si>
  <si>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</si>
  <si>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</si>
  <si>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</si>
  <si>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</si>
  <si>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</si>
  <si>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</si>
  <si>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</si>
  <si>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</si>
  <si>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</si>
  <si>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</si>
  <si>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</si>
  <si>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</si>
  <si>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</si>
  <si>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</si>
  <si>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</si>
  <si>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</si>
  <si>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</si>
  <si>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</si>
  <si>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</si>
  <si>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</si>
  <si>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</si>
  <si>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</si>
  <si>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</si>
  <si>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</si>
  <si>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</si>
  <si>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</si>
  <si>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</si>
  <si>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</si>
  <si>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</si>
  <si>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</si>
  <si>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</si>
  <si>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</si>
  <si>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</si>
  <si>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</si>
  <si>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</si>
  <si>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</si>
  <si>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</si>
  <si>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</si>
  <si>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</si>
  <si>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</si>
  <si>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</si>
  <si>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</si>
  <si>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</si>
  <si>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</si>
  <si>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</si>
  <si>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</si>
  <si>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</si>
  <si>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</si>
  <si>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</si>
  <si>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</si>
  <si>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</si>
  <si>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</si>
  <si>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</si>
  <si>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</si>
  <si>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</si>
  <si>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</si>
  <si>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</si>
  <si>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</si>
  <si>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</si>
  <si>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</si>
  <si>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</si>
  <si>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</si>
  <si>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</si>
  <si>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</si>
  <si>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</si>
  <si>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</si>
  <si>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</si>
  <si>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</si>
  <si>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</si>
  <si>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</si>
  <si>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</si>
  <si>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</si>
  <si>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</si>
  <si>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</si>
  <si>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</si>
  <si>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</si>
  <si>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</si>
  <si>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</si>
  <si>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</si>
  <si>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</si>
  <si>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</si>
  <si>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</si>
  <si>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</si>
  <si>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</si>
  <si>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</si>
  <si>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</si>
  <si>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</si>
  <si>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</si>
  <si>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</si>
  <si>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</si>
  <si>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</si>
  <si>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</si>
  <si>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</si>
  <si>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</si>
  <si>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</si>
  <si>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</si>
  <si>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</si>
  <si>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</si>
  <si>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</si>
  <si>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</si>
  <si>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</si>
  <si>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</si>
  <si>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</si>
  <si>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</si>
  <si>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</si>
  <si>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</si>
  <si>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</si>
  <si>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</si>
  <si>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</si>
  <si>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</si>
  <si>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</si>
  <si>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</si>
  <si>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</si>
  <si>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</si>
  <si>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</si>
  <si>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</si>
  <si>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</si>
  <si>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</si>
  <si>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</si>
  <si>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</si>
  <si>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</si>
  <si>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</si>
  <si>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</si>
  <si>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</si>
  <si>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</si>
  <si>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</si>
  <si>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</si>
  <si>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</si>
  <si>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</si>
  <si>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</si>
  <si>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</si>
  <si>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</si>
  <si>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</si>
  <si>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</si>
  <si>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</si>
  <si>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</si>
  <si>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</si>
  <si>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</si>
  <si>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</si>
  <si>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</si>
  <si>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</si>
  <si>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</si>
  <si>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</si>
  <si>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</si>
  <si>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</si>
  <si>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</si>
  <si>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</si>
  <si>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</si>
  <si>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</si>
  <si>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</si>
  <si>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</si>
  <si>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</si>
  <si>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</si>
  <si>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</si>
  <si>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</si>
  <si>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</si>
  <si>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</si>
  <si>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</si>
  <si>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</si>
  <si>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</si>
  <si>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</si>
  <si>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</si>
  <si>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</si>
  <si>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</si>
  <si>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</si>
  <si>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</si>
  <si>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</si>
  <si>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</si>
  <si>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</si>
  <si>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</si>
  <si>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</si>
  <si>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</si>
  <si>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</si>
  <si>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</si>
  <si>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</si>
  <si>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</si>
  <si>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</si>
  <si>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</si>
  <si>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</si>
  <si>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</si>
  <si>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</si>
  <si>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</si>
  <si>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</si>
  <si>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</si>
  <si>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</si>
  <si>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</si>
  <si>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</si>
  <si>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</si>
  <si>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</si>
  <si>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</si>
  <si>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</si>
  <si>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</si>
  <si>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</si>
  <si>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</si>
  <si>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</si>
  <si>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</si>
  <si>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</si>
  <si>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</si>
  <si>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</si>
  <si>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</si>
  <si>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</si>
  <si>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</si>
  <si>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</si>
  <si>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</si>
  <si>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</si>
  <si>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</si>
  <si>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</si>
  <si>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</si>
  <si>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</si>
  <si>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</si>
  <si>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</si>
  <si>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</si>
  <si>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</si>
  <si>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</si>
  <si>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</si>
  <si>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</si>
  <si>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</si>
  <si>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</si>
  <si>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</si>
  <si>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</si>
  <si>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</si>
  <si>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</si>
  <si>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</si>
  <si>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</si>
  <si>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</si>
  <si>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</si>
  <si>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</si>
  <si>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</si>
  <si>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</si>
  <si>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</si>
  <si>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</si>
  <si>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</si>
  <si>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</si>
  <si>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</si>
  <si>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</si>
  <si>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</si>
  <si>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</si>
  <si>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</si>
  <si>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</si>
  <si>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</si>
  <si>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</si>
  <si>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</si>
  <si>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</si>
  <si>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</si>
  <si>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</si>
  <si>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</si>
  <si>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</si>
  <si>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</si>
  <si>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</si>
  <si>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</si>
  <si>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</si>
  <si>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</si>
  <si>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</si>
  <si>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</si>
  <si>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</si>
  <si>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</si>
  <si>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</si>
  <si>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</si>
  <si>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</si>
  <si>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</si>
  <si>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</si>
  <si>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</si>
  <si>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</si>
  <si>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</si>
  <si>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</si>
  <si>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</si>
  <si>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</si>
  <si>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</si>
  <si>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</si>
  <si>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</si>
  <si>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</si>
  <si>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</si>
  <si>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</si>
  <si>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</si>
  <si>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</si>
  <si>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</si>
  <si>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</si>
  <si>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</si>
  <si>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</si>
  <si>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</si>
  <si>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</si>
  <si>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</si>
  <si>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</si>
  <si>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</si>
  <si>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</si>
  <si>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</si>
  <si>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</si>
  <si>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</si>
  <si>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</si>
  <si>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</si>
  <si>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</si>
  <si>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</si>
  <si>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</si>
  <si>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</si>
  <si>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</si>
  <si>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</si>
  <si>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</si>
  <si>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</si>
  <si>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</si>
  <si>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</si>
  <si>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</si>
  <si>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</si>
  <si>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</si>
  <si>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</si>
  <si>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</si>
  <si>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</si>
  <si>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</si>
  <si>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</si>
  <si>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</si>
  <si>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</si>
  <si>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</si>
  <si>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</si>
  <si>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</si>
  <si>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</si>
  <si>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</si>
  <si>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</si>
  <si>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</si>
  <si>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</si>
  <si>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</si>
  <si>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</si>
  <si>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</si>
  <si>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</si>
  <si>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</si>
  <si>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</si>
  <si>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</si>
  <si>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</si>
  <si>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</si>
  <si>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</si>
  <si>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</si>
  <si>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</si>
  <si>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</si>
  <si>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</si>
  <si>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</si>
  <si>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</si>
  <si>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</si>
  <si>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</si>
  <si>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</si>
  <si>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</si>
  <si>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</si>
  <si>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</si>
  <si>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</si>
  <si>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</si>
  <si>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</si>
  <si>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</si>
  <si>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</si>
  <si>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</si>
  <si>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</si>
  <si>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</si>
  <si>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</si>
  <si>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</si>
  <si>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</si>
  <si>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</si>
  <si>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</si>
  <si>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</si>
  <si>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</si>
  <si>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</si>
  <si>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</si>
  <si>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</si>
  <si>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</si>
  <si>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</si>
  <si>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</si>
  <si>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</si>
  <si>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</si>
  <si>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</si>
  <si>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</si>
  <si>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</si>
  <si>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</si>
  <si>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</si>
  <si>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</si>
  <si>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</si>
  <si>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</si>
  <si>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</si>
  <si>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</si>
  <si>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</si>
  <si>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</si>
  <si>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</si>
  <si>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</si>
  <si>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</si>
  <si>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</si>
  <si>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</si>
  <si>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</si>
  <si>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</si>
  <si>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</si>
  <si>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</si>
  <si>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</si>
  <si>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</si>
  <si>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</si>
  <si>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</si>
  <si>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</si>
  <si>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</si>
  <si>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</si>
  <si>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</si>
  <si>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</si>
  <si>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</si>
  <si>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</si>
  <si>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</si>
  <si>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</si>
  <si>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</si>
  <si>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</si>
  <si>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</si>
  <si>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</si>
  <si>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</si>
  <si>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</si>
  <si>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</si>
  <si>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</si>
  <si>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</si>
  <si>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</si>
  <si>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</si>
  <si>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</si>
  <si>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</si>
  <si>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</si>
  <si>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</si>
  <si>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</si>
  <si>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</si>
  <si>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</si>
  <si>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</si>
  <si>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</si>
  <si>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</si>
  <si>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</si>
  <si>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</si>
  <si>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</si>
  <si>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</si>
  <si>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</si>
  <si>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</si>
  <si>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</si>
  <si>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</si>
  <si>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</si>
  <si>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</si>
  <si>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</si>
  <si>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</si>
  <si>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</si>
  <si>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</si>
  <si>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</si>
  <si>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</si>
  <si>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</si>
  <si>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</si>
  <si>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</si>
  <si>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</si>
  <si>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</si>
  <si>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</si>
  <si>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</si>
  <si>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</si>
  <si>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</si>
  <si>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</si>
  <si>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</si>
  <si>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</si>
  <si>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</si>
  <si>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</si>
  <si>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</si>
  <si>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</si>
  <si>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</si>
  <si>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</si>
  <si>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</si>
  <si>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</si>
  <si>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</si>
  <si>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</si>
  <si>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</si>
  <si>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</si>
  <si>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</si>
  <si>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</si>
  <si>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</si>
  <si>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</si>
  <si>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</si>
  <si>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</si>
  <si>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</si>
  <si>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</si>
  <si>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</si>
  <si>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</si>
  <si>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</si>
  <si>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</si>
  <si>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</si>
  <si>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</si>
  <si>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</si>
  <si>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</si>
  <si>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</si>
  <si>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</si>
  <si>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</si>
  <si>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</si>
  <si>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</si>
  <si>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</si>
  <si>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</si>
  <si>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</si>
  <si>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</si>
  <si>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</si>
  <si>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</si>
  <si>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</si>
  <si>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</si>
  <si>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</si>
  <si>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</si>
  <si>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</si>
  <si>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</si>
  <si>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</si>
  <si>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</si>
  <si>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</si>
  <si>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</si>
  <si>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</si>
  <si>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</si>
  <si>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</si>
  <si>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</si>
  <si>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</si>
  <si>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</si>
  <si>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</si>
  <si>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</si>
  <si>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</si>
  <si>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</si>
  <si>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</si>
  <si>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</si>
  <si>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</si>
  <si>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</si>
  <si>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</si>
  <si>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</si>
  <si>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</si>
  <si>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</si>
  <si>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</si>
  <si>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</si>
  <si>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</si>
  <si>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</si>
  <si>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</si>
  <si>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</si>
  <si>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</si>
  <si>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</si>
  <si>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</si>
  <si>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</si>
  <si>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</si>
  <si>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</si>
  <si>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</si>
  <si>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</si>
  <si>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</si>
  <si>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</si>
  <si>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</si>
  <si>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</si>
  <si>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</si>
  <si>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</si>
  <si>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</si>
  <si>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</si>
  <si>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</si>
  <si>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</si>
  <si>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</si>
  <si>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</si>
  <si>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</si>
  <si>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</si>
  <si>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</si>
  <si>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</si>
  <si>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</si>
  <si>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</si>
  <si>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</si>
  <si>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</si>
  <si>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</si>
  <si>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</si>
  <si>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</si>
  <si>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</si>
  <si>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</si>
  <si>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</si>
  <si>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</si>
  <si>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</si>
  <si>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</si>
  <si>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</si>
  <si>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</si>
  <si>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</si>
  <si>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</si>
  <si>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</si>
  <si>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</si>
  <si>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</si>
  <si>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</si>
  <si>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</si>
  <si>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</si>
  <si>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</si>
  <si>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</si>
  <si>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</si>
  <si>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</si>
  <si>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</si>
  <si>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</si>
  <si>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</si>
  <si>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</si>
  <si>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</si>
  <si>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</si>
  <si>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</si>
  <si>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</si>
  <si>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</si>
  <si>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</si>
  <si>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</si>
  <si>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</si>
  <si>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</si>
  <si>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</si>
  <si>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</si>
  <si>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</si>
  <si>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</si>
  <si>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</si>
  <si>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</si>
  <si>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</si>
  <si>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</si>
  <si>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</si>
  <si>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</si>
  <si>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</si>
  <si>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</si>
  <si>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</si>
  <si>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</si>
  <si>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</si>
  <si>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</si>
  <si>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</si>
  <si>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</si>
  <si>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</si>
  <si>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</si>
  <si>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</si>
  <si>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</si>
  <si>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</si>
  <si>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</si>
  <si>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</si>
  <si>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</si>
  <si>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</si>
  <si>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</si>
  <si>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</si>
  <si>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</si>
  <si>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</si>
  <si>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</si>
  <si>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</si>
  <si>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</si>
  <si>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</si>
  <si>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</si>
  <si>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</si>
  <si>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</si>
  <si>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</si>
  <si>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</si>
  <si>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</si>
  <si>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</si>
  <si>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</si>
  <si>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</si>
  <si>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</si>
  <si>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</si>
  <si>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</si>
  <si>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</si>
  <si>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</si>
  <si>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</si>
  <si>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</si>
  <si>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</si>
  <si>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</si>
  <si>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</si>
  <si>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</si>
  <si>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</si>
  <si>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</si>
  <si>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</si>
  <si>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</si>
  <si>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</si>
  <si>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</si>
  <si>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</si>
  <si>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</si>
  <si>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</si>
  <si>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</si>
  <si>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</si>
  <si>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</si>
  <si>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</si>
  <si>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</si>
  <si>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</si>
  <si>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</si>
  <si>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</si>
  <si>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</si>
  <si>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</si>
  <si>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</si>
  <si>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</si>
  <si>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</si>
  <si>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</si>
  <si>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</si>
  <si>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</si>
  <si>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</si>
  <si>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</si>
  <si>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</si>
  <si>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</si>
  <si>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</si>
  <si>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</si>
  <si>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</si>
  <si>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</si>
  <si>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</si>
  <si>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</si>
  <si>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</si>
  <si>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</si>
  <si>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</si>
  <si>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</si>
  <si>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</si>
  <si>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</si>
  <si>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</si>
  <si>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</si>
  <si>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</si>
  <si>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</si>
  <si>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</si>
  <si>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</si>
  <si>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</si>
  <si>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</si>
  <si>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</si>
  <si>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</si>
  <si>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</si>
  <si>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</si>
  <si>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</si>
  <si>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</si>
  <si>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</si>
  <si>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</si>
  <si>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</si>
  <si>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</si>
  <si>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</si>
  <si>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</si>
  <si>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</si>
  <si>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</si>
  <si>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</si>
  <si>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</si>
  <si>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</si>
  <si>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</si>
  <si>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</si>
  <si>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</si>
  <si>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</si>
  <si>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</si>
  <si>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</si>
  <si>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</si>
  <si>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</si>
  <si>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</si>
  <si>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</si>
  <si>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</si>
  <si>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</si>
  <si>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</si>
  <si>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</si>
  <si>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</si>
  <si>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</si>
  <si>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</si>
  <si>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</si>
  <si>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</si>
  <si>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</si>
  <si>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</si>
  <si>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</si>
  <si>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</si>
  <si>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</si>
  <si>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</si>
  <si>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</si>
  <si>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</si>
  <si>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</si>
  <si>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</si>
  <si>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</si>
  <si>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</si>
  <si>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</si>
  <si>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</si>
  <si>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</si>
  <si>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</si>
  <si>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</si>
  <si>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</si>
  <si>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</si>
  <si>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</si>
  <si>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</si>
  <si>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</si>
  <si>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</si>
  <si>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</si>
  <si>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</si>
  <si>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</si>
  <si>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</si>
  <si>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</si>
  <si>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</si>
  <si>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</si>
  <si>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</si>
  <si>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</si>
  <si>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</si>
  <si>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</si>
  <si>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</si>
  <si>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</si>
  <si>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</si>
  <si>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</si>
  <si>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</si>
  <si>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</si>
  <si>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</si>
  <si>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</si>
  <si>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</si>
  <si>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</si>
  <si>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</si>
  <si>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</si>
  <si>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</si>
  <si>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</si>
  <si>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</si>
  <si>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</si>
  <si>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</si>
  <si>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</si>
  <si>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</si>
  <si>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</si>
  <si>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</si>
  <si>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</si>
  <si>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</si>
  <si>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</si>
  <si>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</si>
  <si>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</si>
  <si>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</si>
  <si>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</si>
  <si>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</si>
  <si>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</si>
  <si>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</si>
  <si>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</si>
  <si>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</si>
  <si>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</si>
  <si>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</si>
  <si>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</si>
  <si>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</si>
  <si>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</si>
  <si>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</si>
  <si>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</si>
  <si>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</si>
  <si>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</si>
  <si>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</si>
  <si>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</si>
  <si>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</si>
  <si>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</si>
  <si>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</si>
  <si>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</si>
  <si>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</si>
  <si>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</si>
  <si>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</si>
  <si>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</si>
  <si>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</si>
  <si>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</si>
  <si>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</si>
  <si>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</si>
  <si>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</si>
  <si>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</si>
  <si>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</si>
  <si>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</si>
  <si>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</si>
  <si>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</si>
  <si>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</si>
  <si>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</si>
  <si>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</si>
  <si>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</si>
  <si>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</si>
  <si>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</si>
  <si>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</si>
  <si>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</si>
  <si>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</si>
  <si>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</si>
  <si>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</si>
  <si>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</si>
  <si>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</si>
  <si>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</si>
  <si>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</si>
  <si>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</si>
  <si>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</si>
  <si>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</si>
  <si>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</si>
  <si>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</si>
  <si>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</si>
  <si>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</si>
  <si>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</si>
  <si>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</si>
  <si>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</si>
  <si>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</si>
  <si>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</si>
  <si>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</si>
  <si>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</si>
  <si>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</si>
  <si>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</si>
  <si>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</si>
  <si>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</si>
  <si>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</si>
  <si>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</si>
  <si>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</si>
  <si>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</si>
  <si>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</si>
  <si>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</si>
  <si>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</si>
  <si>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</si>
  <si>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</si>
  <si>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</si>
  <si>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</si>
  <si>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</si>
  <si>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</si>
  <si>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</si>
  <si>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</si>
  <si>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</si>
  <si>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</si>
  <si>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</si>
  <si>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</si>
  <si>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</si>
  <si>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</si>
  <si>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</si>
  <si>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</si>
  <si>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</si>
  <si>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</si>
  <si>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</si>
  <si>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</si>
  <si>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</si>
  <si>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</si>
  <si>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</si>
  <si>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</si>
  <si>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</si>
  <si>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</si>
  <si>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</si>
  <si>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</si>
  <si>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</si>
  <si>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</si>
  <si>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</si>
  <si>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</si>
  <si>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</si>
  <si>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</si>
  <si>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</si>
  <si>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</si>
  <si>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</si>
  <si>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</si>
  <si>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</si>
  <si>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</si>
  <si>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</si>
  <si>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</si>
  <si>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</si>
  <si>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</si>
  <si>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</si>
  <si>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</si>
  <si>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</si>
  <si>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</si>
  <si>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</si>
  <si>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</si>
  <si>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</si>
  <si>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</si>
  <si>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</si>
  <si>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</si>
  <si>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</si>
  <si>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</si>
  <si>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</si>
  <si>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</si>
  <si>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</si>
  <si>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</si>
  <si>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</si>
  <si>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</si>
  <si>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</si>
  <si>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</si>
  <si>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</si>
  <si>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</si>
  <si>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</si>
  <si>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</si>
  <si>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</si>
  <si>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</si>
  <si>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</si>
  <si>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</si>
  <si>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</si>
  <si>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</si>
  <si>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</si>
  <si>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</si>
  <si>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</si>
  <si>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</si>
  <si>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</si>
  <si>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</si>
  <si>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</si>
  <si>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</si>
  <si>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</si>
  <si>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</si>
  <si>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</si>
  <si>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</si>
  <si>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</si>
  <si>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</si>
  <si>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</si>
  <si>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</si>
  <si>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</si>
  <si>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</si>
  <si>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</si>
  <si>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</si>
  <si>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</si>
  <si>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</si>
  <si>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</si>
  <si>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</si>
  <si>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</si>
  <si>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</si>
  <si>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</si>
  <si>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</si>
  <si>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</si>
  <si>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</si>
  <si>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</si>
  <si>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</si>
  <si>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</si>
  <si>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</si>
  <si>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</si>
  <si>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</si>
  <si>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</si>
  <si>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</si>
  <si>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</si>
  <si>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</si>
  <si>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</si>
  <si>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</si>
  <si>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</si>
  <si>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</si>
  <si>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</si>
  <si>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</si>
  <si>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</si>
  <si>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</si>
  <si>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</si>
  <si>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</si>
  <si>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</si>
  <si>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</si>
  <si>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</si>
  <si>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</si>
  <si>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</si>
  <si>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</si>
  <si>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</si>
  <si>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</si>
  <si>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</si>
  <si>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</si>
  <si>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</si>
  <si>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</si>
  <si>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</si>
  <si>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</si>
  <si>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</si>
  <si>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</si>
  <si>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</si>
  <si>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</si>
  <si>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</si>
  <si>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</si>
  <si>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</si>
  <si>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</si>
  <si>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</si>
  <si>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</si>
  <si>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</si>
  <si>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</si>
  <si>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</si>
  <si>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</si>
  <si>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</si>
  <si>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</si>
  <si>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</si>
  <si>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</si>
  <si>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</si>
  <si>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</si>
  <si>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</si>
  <si>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</si>
  <si>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</si>
  <si>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</si>
  <si>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</si>
  <si>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</si>
  <si>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</si>
  <si>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</si>
  <si>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</si>
  <si>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</si>
  <si>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</si>
  <si>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</si>
  <si>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</si>
  <si>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</si>
  <si>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</si>
  <si>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</si>
  <si>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</si>
  <si>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</si>
  <si>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</si>
  <si>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</si>
  <si>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</si>
  <si>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</si>
  <si>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</si>
  <si>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</si>
  <si>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</si>
  <si>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</si>
  <si>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</si>
  <si>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</si>
  <si>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</si>
  <si>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</si>
  <si>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</si>
  <si>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</si>
  <si>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</si>
  <si>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</si>
  <si>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</si>
  <si>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</si>
  <si>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</si>
  <si>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</si>
  <si>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</si>
  <si>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</si>
  <si>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</si>
  <si>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</si>
  <si>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</si>
  <si>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</si>
  <si>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</si>
  <si>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</si>
  <si>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</si>
  <si>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</si>
  <si>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</si>
  <si>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</si>
  <si>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</si>
  <si>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</si>
  <si>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</si>
  <si>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</si>
  <si>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</si>
  <si>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</si>
  <si>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</si>
  <si>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</si>
  <si>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</si>
  <si>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</si>
  <si>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</si>
  <si>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</si>
  <si>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</si>
  <si>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</si>
  <si>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</si>
  <si>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</si>
  <si>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</si>
  <si>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</si>
  <si>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</si>
  <si>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</si>
  <si>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</si>
  <si>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</si>
  <si>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</si>
  <si>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</si>
  <si>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</si>
  <si>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</si>
  <si>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</si>
  <si>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</si>
  <si>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</si>
  <si>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</si>
  <si>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</si>
  <si>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</si>
  <si>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</si>
  <si>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</si>
  <si>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</si>
  <si>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</si>
  <si>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</si>
  <si>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</si>
  <si>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</si>
  <si>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</si>
  <si>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</si>
  <si>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</si>
  <si>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</si>
  <si>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</si>
  <si>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</si>
  <si>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</si>
  <si>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</si>
  <si>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</si>
  <si>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</si>
  <si>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</si>
  <si>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</si>
  <si>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</si>
  <si>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</si>
  <si>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</si>
  <si>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</si>
  <si>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</si>
  <si>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</si>
  <si>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</si>
  <si>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</si>
  <si>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</si>
  <si>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</si>
  <si>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</si>
  <si>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</si>
  <si>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</si>
  <si>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</si>
  <si>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</si>
  <si>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</si>
  <si>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</si>
  <si>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</si>
  <si>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</si>
  <si>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</si>
  <si>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</si>
  <si>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</si>
  <si>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</si>
  <si>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</si>
  <si>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</si>
  <si>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</si>
  <si>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</si>
  <si>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</si>
  <si>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</si>
  <si>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</si>
  <si>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</si>
  <si>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</si>
  <si>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</si>
  <si>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</si>
  <si>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</si>
  <si>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</si>
  <si>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</si>
  <si>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</si>
  <si>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</si>
  <si>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</si>
  <si>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</si>
  <si>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</si>
  <si>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</si>
  <si>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</si>
  <si>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</si>
  <si>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</si>
  <si>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</si>
  <si>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</si>
  <si>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</si>
  <si>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</si>
  <si>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</si>
  <si>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</si>
  <si>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</si>
  <si>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</si>
  <si>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</si>
  <si>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</si>
  <si>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</si>
  <si>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</si>
  <si>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</si>
  <si>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</si>
  <si>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</si>
  <si>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</si>
  <si>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</si>
  <si>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</si>
  <si>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</si>
  <si>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</si>
  <si>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</si>
  <si>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</si>
  <si>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</si>
  <si>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</si>
  <si>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</si>
  <si>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</si>
  <si>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</si>
  <si>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</si>
  <si>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</si>
  <si>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</si>
  <si>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</si>
  <si>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</si>
  <si>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</si>
  <si>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</si>
  <si>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</si>
  <si>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</si>
  <si>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</si>
  <si>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</si>
  <si>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</si>
  <si>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</si>
  <si>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</si>
  <si>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</si>
  <si>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</si>
  <si>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</si>
  <si>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</si>
  <si>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</si>
  <si>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</si>
  <si>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</si>
  <si>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</si>
  <si>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</si>
  <si>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</si>
  <si>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</si>
  <si>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</si>
  <si>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</si>
  <si>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</si>
  <si>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</si>
  <si>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</si>
  <si>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</si>
  <si>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</si>
  <si>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</si>
  <si>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</si>
  <si>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</si>
  <si>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</si>
  <si>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</si>
  <si>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</si>
  <si>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</si>
  <si>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</si>
  <si>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</si>
  <si>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</si>
  <si>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</si>
  <si>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</si>
  <si>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</si>
  <si>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</si>
  <si>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</si>
  <si>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</si>
  <si>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</si>
  <si>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</si>
  <si>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</si>
  <si>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</si>
  <si>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</si>
  <si>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</si>
  <si>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</si>
  <si>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</si>
  <si>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</si>
  <si>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</si>
  <si>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</si>
  <si>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</si>
  <si>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</si>
  <si>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</si>
  <si>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</si>
  <si>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</si>
  <si>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</si>
  <si>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</si>
  <si>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</si>
  <si>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</si>
  <si>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</si>
  <si>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</si>
  <si>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</si>
  <si>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</si>
  <si>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</si>
  <si>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</si>
  <si>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</si>
  <si>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</si>
  <si>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</si>
  <si>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</si>
  <si>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</si>
  <si>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</si>
  <si>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</si>
  <si>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</si>
  <si>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</si>
  <si>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</si>
  <si>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</si>
  <si>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</si>
  <si>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</si>
  <si>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</si>
  <si>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</si>
  <si>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</si>
  <si>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</si>
  <si>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</si>
  <si>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</si>
  <si>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</si>
  <si>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</si>
  <si>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</si>
  <si>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</si>
  <si>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</si>
  <si>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</si>
  <si>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</si>
  <si>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</si>
  <si>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</si>
  <si>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</si>
  <si>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</si>
  <si>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</si>
  <si>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</si>
  <si>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</si>
  <si>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</si>
  <si>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</si>
  <si>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</si>
  <si>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</si>
  <si>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</si>
  <si>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</si>
  <si>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</si>
  <si>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</si>
  <si>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</si>
  <si>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</si>
  <si>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</si>
  <si>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</si>
  <si>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</si>
  <si>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</si>
  <si>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</si>
  <si>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</si>
  <si>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</si>
  <si>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</si>
  <si>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</si>
  <si>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</si>
  <si>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</si>
  <si>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</si>
  <si>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</si>
  <si>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</si>
  <si>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</si>
  <si>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</si>
  <si>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</si>
  <si>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</si>
  <si>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</si>
  <si>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</si>
  <si>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</si>
  <si>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</si>
  <si>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</si>
  <si>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</si>
  <si>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</si>
  <si>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</si>
  <si>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</si>
  <si>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</si>
  <si>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</si>
  <si>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</si>
  <si>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</si>
  <si>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</si>
  <si>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</si>
  <si>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</si>
  <si>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</si>
  <si>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</si>
  <si>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</si>
  <si>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</si>
  <si>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</si>
  <si>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</si>
  <si>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</si>
  <si>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</si>
  <si>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</si>
  <si>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</si>
  <si>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</si>
  <si>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</si>
  <si>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</si>
  <si>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</si>
  <si>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</si>
  <si>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</si>
  <si>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</si>
  <si>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</si>
  <si>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</si>
  <si>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</si>
  <si>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</si>
  <si>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</si>
  <si>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</si>
  <si>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</si>
  <si>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</si>
  <si>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</si>
  <si>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</si>
  <si>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</si>
  <si>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</si>
  <si>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</si>
  <si>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</si>
  <si>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</si>
  <si>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</si>
  <si>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</si>
  <si>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</si>
  <si>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</si>
  <si>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</si>
  <si>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</si>
  <si>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</si>
  <si>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</si>
  <si>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</si>
  <si>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</si>
  <si>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</si>
  <si>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</si>
  <si>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</si>
  <si>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</si>
  <si>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</si>
  <si>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</si>
  <si>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</si>
  <si>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</si>
  <si>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</si>
  <si>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</si>
  <si>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</si>
  <si>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</si>
  <si>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</si>
  <si>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</si>
  <si>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</si>
  <si>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</si>
  <si>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</si>
  <si>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</si>
  <si>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</si>
  <si>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</si>
  <si>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</si>
  <si>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</si>
  <si>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</si>
  <si>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</si>
  <si>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</si>
  <si>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</si>
  <si>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</si>
  <si>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</si>
  <si>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</si>
  <si>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</si>
  <si>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</si>
  <si>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</si>
  <si>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</si>
  <si>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</si>
  <si>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</si>
  <si>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</si>
  <si>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</si>
  <si>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</si>
  <si>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</si>
  <si>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</si>
  <si>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</si>
  <si>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</si>
  <si>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</si>
  <si>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</si>
  <si>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</si>
  <si>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</si>
  <si>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</si>
  <si>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</si>
  <si>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</si>
  <si>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</si>
  <si>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</si>
  <si>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</si>
  <si>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</si>
  <si>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</si>
  <si>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</si>
  <si>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</si>
  <si>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</si>
  <si>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</si>
  <si>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</si>
  <si>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</si>
  <si>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</si>
  <si>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</si>
  <si>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</si>
  <si>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</si>
  <si>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</si>
  <si>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</si>
  <si>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</si>
  <si>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</si>
  <si>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</si>
  <si>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</si>
  <si>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</si>
  <si>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</si>
  <si>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</si>
  <si>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</si>
  <si>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</si>
  <si>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</si>
  <si>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</si>
  <si>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</si>
  <si>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</si>
  <si>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</si>
  <si>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</si>
  <si>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</si>
  <si>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</si>
  <si>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</si>
  <si>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</si>
  <si>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</si>
  <si>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</si>
  <si>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</si>
  <si>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</si>
  <si>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</si>
  <si>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</si>
  <si>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</si>
  <si>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</si>
  <si>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</si>
  <si>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</si>
  <si>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</si>
  <si>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</si>
  <si>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</si>
  <si>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</si>
  <si>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</si>
  <si>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</si>
  <si>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</si>
  <si>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</si>
  <si>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</si>
  <si>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</si>
  <si>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</si>
  <si>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</si>
  <si>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</si>
  <si>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</si>
  <si>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</si>
  <si>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</si>
  <si>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</si>
  <si>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</si>
  <si>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</si>
  <si>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</si>
  <si>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</si>
  <si>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</si>
  <si>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</si>
  <si>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</si>
  <si>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</si>
  <si>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</si>
  <si>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</si>
  <si>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</si>
  <si>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</si>
  <si>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</si>
  <si>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</si>
  <si>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</si>
  <si>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</si>
  <si>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</si>
  <si>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</si>
  <si>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</si>
  <si>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</si>
  <si>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</si>
  <si>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</si>
  <si>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</si>
  <si>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</si>
  <si>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</si>
  <si>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</si>
  <si>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</si>
  <si>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</si>
  <si>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</si>
  <si>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</si>
  <si>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</si>
  <si>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</si>
  <si>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</si>
  <si>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</si>
  <si>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</si>
  <si>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</si>
  <si>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</si>
  <si>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</si>
  <si>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</si>
  <si>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</si>
  <si>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</si>
  <si>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</si>
  <si>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</si>
  <si>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</si>
  <si>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</si>
  <si>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</si>
  <si>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</si>
  <si>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</si>
  <si>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</si>
  <si>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</si>
  <si>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</si>
  <si>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</si>
  <si>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</si>
  <si>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</si>
  <si>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</si>
  <si>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</si>
  <si>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</si>
  <si>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</si>
  <si>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</si>
  <si>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</si>
  <si>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</si>
  <si>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</si>
  <si>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</si>
  <si>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</si>
  <si>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</si>
  <si>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</si>
  <si>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</si>
  <si>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</si>
  <si>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</si>
  <si>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</si>
  <si>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</si>
  <si>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</si>
  <si>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</si>
  <si>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</si>
  <si>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</si>
  <si>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</si>
  <si>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</si>
  <si>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</si>
  <si>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</si>
  <si>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</si>
  <si>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</si>
  <si>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</si>
  <si>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</si>
  <si>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</si>
  <si>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</si>
  <si>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</si>
  <si>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</si>
  <si>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</si>
  <si>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</si>
  <si>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</si>
  <si>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</si>
  <si>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</si>
  <si>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</si>
  <si>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</si>
  <si>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</si>
  <si>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</si>
  <si>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</si>
  <si>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</si>
  <si>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</si>
  <si>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</si>
  <si>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</si>
  <si>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</si>
  <si>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</si>
  <si>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</si>
  <si>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</si>
  <si>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</si>
  <si>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</si>
  <si>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</si>
  <si>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</si>
  <si>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</si>
  <si>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</si>
  <si>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</si>
  <si>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</si>
  <si>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</si>
  <si>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</si>
  <si>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</si>
  <si>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</si>
  <si>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</si>
  <si>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</si>
  <si>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</si>
  <si>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</si>
  <si>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</si>
  <si>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</si>
  <si>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</si>
  <si>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</si>
  <si>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</si>
  <si>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</si>
  <si>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</si>
  <si>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</si>
  <si>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</si>
  <si>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</si>
  <si>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</si>
  <si>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</si>
  <si>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</si>
  <si>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</si>
  <si>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</si>
  <si>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</si>
  <si>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</si>
  <si>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</si>
  <si>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</si>
  <si>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</si>
  <si>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</si>
  <si>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</si>
  <si>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</si>
  <si>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</si>
  <si>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</si>
  <si>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</si>
  <si>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</si>
  <si>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</si>
  <si>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</si>
  <si>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</si>
  <si>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</si>
  <si>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</si>
  <si>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</si>
  <si>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</si>
  <si>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</si>
  <si>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</si>
  <si>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</si>
  <si>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</si>
  <si>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</si>
  <si>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</si>
  <si>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</si>
  <si>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</si>
  <si>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</si>
  <si>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</si>
  <si>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</si>
  <si>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</si>
  <si>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</si>
  <si>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</si>
  <si>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</si>
  <si>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</si>
  <si>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</si>
  <si>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</si>
  <si>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</si>
  <si>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</si>
  <si>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</si>
  <si>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</si>
  <si>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</si>
  <si>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</si>
  <si>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</si>
  <si>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</si>
  <si>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</si>
  <si>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</si>
  <si>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</si>
  <si>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</si>
  <si>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</si>
  <si>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</si>
  <si>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</si>
  <si>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</si>
  <si>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</si>
  <si>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</si>
  <si>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</si>
  <si>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</si>
  <si>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</si>
  <si>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</si>
  <si>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</si>
  <si>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</si>
  <si>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</si>
  <si>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</si>
  <si>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</si>
  <si>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</si>
  <si>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</si>
  <si>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</si>
  <si>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</si>
  <si>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</si>
  <si>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</si>
  <si>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</si>
  <si>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</si>
  <si>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</si>
  <si>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</si>
  <si>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</si>
  <si>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</si>
  <si>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</si>
  <si>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</si>
  <si>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</si>
  <si>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</si>
  <si>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</si>
  <si>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</si>
  <si>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</si>
  <si>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</si>
  <si>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</si>
  <si>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</si>
  <si>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</si>
  <si>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</si>
  <si>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</si>
  <si>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</si>
  <si>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</si>
  <si>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</si>
  <si>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</si>
  <si>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</si>
  <si>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</si>
  <si>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</si>
  <si>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</si>
  <si>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</si>
  <si>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</si>
  <si>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</si>
  <si>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</si>
  <si>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</si>
  <si>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</si>
  <si>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</si>
  <si>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</si>
  <si>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</si>
  <si>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</si>
  <si>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</si>
  <si>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</si>
  <si>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</si>
  <si>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</si>
  <si>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</si>
  <si>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</si>
  <si>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</si>
  <si>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</si>
  <si>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</si>
  <si>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</si>
  <si>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</si>
  <si>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</si>
  <si>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</si>
  <si>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</si>
  <si>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</si>
  <si>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</si>
  <si>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</si>
  <si>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</si>
  <si>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</si>
  <si>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</si>
  <si>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</si>
  <si>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</si>
  <si>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</si>
  <si>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</si>
  <si>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</si>
  <si>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</si>
  <si>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</si>
  <si>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</si>
  <si>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</si>
  <si>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</si>
  <si>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</si>
  <si>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</si>
  <si>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</si>
  <si>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</si>
  <si>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</si>
  <si>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</si>
  <si>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</si>
  <si>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</si>
  <si>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</si>
  <si>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</si>
  <si>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</si>
  <si>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</si>
  <si>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</si>
  <si>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</si>
  <si>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</si>
  <si>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</si>
  <si>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</si>
  <si>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</si>
  <si>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</si>
  <si>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</si>
  <si>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</si>
  <si>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</si>
  <si>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</si>
  <si>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</si>
  <si>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</si>
  <si>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</si>
  <si>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</si>
  <si>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</si>
  <si>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</si>
  <si>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</si>
  <si>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</si>
  <si>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</si>
  <si>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</si>
  <si>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</si>
  <si>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</si>
  <si>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</si>
  <si>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</si>
  <si>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</si>
  <si>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</si>
  <si>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</si>
  <si>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</si>
  <si>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</si>
  <si>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</si>
  <si>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</si>
  <si>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</si>
  <si>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</si>
  <si>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</si>
  <si>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</si>
  <si>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</si>
  <si>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</si>
  <si>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</si>
  <si>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</si>
  <si>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</si>
  <si>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</si>
  <si>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</si>
  <si>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</si>
  <si>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</si>
  <si>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</si>
  <si>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</si>
  <si>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</si>
  <si>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</si>
  <si>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</si>
  <si>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</si>
  <si>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</si>
  <si>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</si>
  <si>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</si>
  <si>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</si>
  <si>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</si>
  <si>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</si>
  <si>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</si>
  <si>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</si>
  <si>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</si>
  <si>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</si>
  <si>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</si>
  <si>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</si>
  <si>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</si>
  <si>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</si>
  <si>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</si>
  <si>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</si>
  <si>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</si>
  <si>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</si>
  <si>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</si>
  <si>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</si>
  <si>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</si>
  <si>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</si>
  <si>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</si>
  <si>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</si>
  <si>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</si>
  <si>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</si>
  <si>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</si>
  <si>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</si>
  <si>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</si>
  <si>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</si>
  <si>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</si>
  <si>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</si>
  <si>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</si>
  <si>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</si>
  <si>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</si>
  <si>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</si>
  <si>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</si>
  <si>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</si>
  <si>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</si>
  <si>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</si>
  <si>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</si>
  <si>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</si>
  <si>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</si>
  <si>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</si>
  <si>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</si>
  <si>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</si>
  <si>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</si>
  <si>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</si>
  <si>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</si>
  <si>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</si>
  <si>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</si>
  <si>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</si>
  <si>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</si>
  <si>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</si>
  <si>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</si>
  <si>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</si>
  <si>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</si>
  <si>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</si>
  <si>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</si>
  <si>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</si>
  <si>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</si>
  <si>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</si>
  <si>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</si>
  <si>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</si>
  <si>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</si>
  <si>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</si>
  <si>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</si>
  <si>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</si>
  <si>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</si>
  <si>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</si>
  <si>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</si>
  <si>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</si>
  <si>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</si>
  <si>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</si>
  <si>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</si>
  <si>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</si>
  <si>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</si>
  <si>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</si>
  <si>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</si>
  <si>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</si>
  <si>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</si>
  <si>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</si>
  <si>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</si>
  <si>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</si>
  <si>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</si>
  <si>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</si>
  <si>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</si>
  <si>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</si>
  <si>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</si>
  <si>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</si>
  <si>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</si>
  <si>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</si>
  <si>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</si>
  <si>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</si>
  <si>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</si>
  <si>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</si>
  <si>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</si>
  <si>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</si>
  <si>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</si>
  <si>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</si>
  <si>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</si>
  <si>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</si>
  <si>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</si>
  <si>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</si>
  <si>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</si>
  <si>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</si>
  <si>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</si>
  <si>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</si>
  <si>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</si>
  <si>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</si>
  <si>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</si>
  <si>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</si>
  <si>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</si>
  <si>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</si>
  <si>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</si>
  <si>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</si>
  <si>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</si>
  <si>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</si>
  <si>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</si>
  <si>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</si>
  <si>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</si>
  <si>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</si>
  <si>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</si>
  <si>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</si>
  <si>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</si>
  <si>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</si>
  <si>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</si>
  <si>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</si>
  <si>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</si>
  <si>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</si>
  <si>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</si>
  <si>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</si>
  <si>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</si>
  <si>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</si>
  <si>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</si>
  <si>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</si>
  <si>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</si>
  <si>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</si>
  <si>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</si>
  <si>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</si>
  <si>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</si>
  <si>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</si>
  <si>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</si>
  <si>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</si>
  <si>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</si>
  <si>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</si>
  <si>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</si>
  <si>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</si>
  <si>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</si>
  <si>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</si>
  <si>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</si>
  <si>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</si>
  <si>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</si>
  <si>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</si>
  <si>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</si>
  <si>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</si>
  <si>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</si>
  <si>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</si>
  <si>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</si>
  <si>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</si>
  <si>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</si>
  <si>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</si>
  <si>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</si>
  <si>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</si>
  <si>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</si>
  <si>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</si>
  <si>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</si>
  <si>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</si>
  <si>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</si>
  <si>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</si>
  <si>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</si>
  <si>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</si>
  <si>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</si>
  <si>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</si>
  <si>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</si>
  <si>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</si>
  <si>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</si>
  <si>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</si>
  <si>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</si>
  <si>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</si>
  <si>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</si>
  <si>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</si>
  <si>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</si>
  <si>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</si>
  <si>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</si>
  <si>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</si>
  <si>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</si>
  <si>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</si>
  <si>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</si>
  <si>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</si>
  <si>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</si>
  <si>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</si>
  <si>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</si>
  <si>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</si>
  <si>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</si>
  <si>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</si>
  <si>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</si>
  <si>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</si>
  <si>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</si>
  <si>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</si>
  <si>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</si>
  <si>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</si>
  <si>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</si>
  <si>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</si>
  <si>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</si>
  <si>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</si>
  <si>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</si>
  <si>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</si>
  <si>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</si>
  <si>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</si>
  <si>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</si>
  <si>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</si>
  <si>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</si>
  <si>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</si>
  <si>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</si>
  <si>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</si>
  <si>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</si>
  <si>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</si>
  <si>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</si>
  <si>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</si>
  <si>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</si>
  <si>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</si>
  <si>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</si>
  <si>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</si>
  <si>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</si>
  <si>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</si>
  <si>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</si>
  <si>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</si>
  <si>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</si>
  <si>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</si>
  <si>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</si>
  <si>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</si>
  <si>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</si>
  <si>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</si>
  <si>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</si>
  <si>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</si>
  <si>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</si>
  <si>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</si>
  <si>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</si>
  <si>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</si>
  <si>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</si>
  <si>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</si>
  <si>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</si>
  <si>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</si>
  <si>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</si>
  <si>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</si>
  <si>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</si>
  <si>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</si>
  <si>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</si>
  <si>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</si>
  <si>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</si>
  <si>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</si>
  <si>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</si>
  <si>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</si>
  <si>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</si>
  <si>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</si>
  <si>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</si>
  <si>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</si>
  <si>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</si>
  <si>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</si>
  <si>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</si>
  <si>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</si>
  <si>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</si>
  <si>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</si>
  <si>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</si>
  <si>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</si>
  <si>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</si>
  <si>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</si>
  <si>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</si>
  <si>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</si>
  <si>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</si>
  <si>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</si>
  <si>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</si>
  <si>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</si>
  <si>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</si>
  <si>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</si>
  <si>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</si>
  <si>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</si>
  <si>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</si>
  <si>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</si>
  <si>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</si>
  <si>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</si>
  <si>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</si>
  <si>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</si>
  <si>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</si>
  <si>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</si>
  <si>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</si>
  <si>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</si>
  <si>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</si>
  <si>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</si>
  <si>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</si>
  <si>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</si>
  <si>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</si>
  <si>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</si>
  <si>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</si>
  <si>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</si>
  <si>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</si>
  <si>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</si>
  <si>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</si>
  <si>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</si>
  <si>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</si>
  <si>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</si>
  <si>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</si>
  <si>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</si>
  <si>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</si>
  <si>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</si>
  <si>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</si>
  <si>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</si>
  <si>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</si>
  <si>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</si>
  <si>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</si>
  <si>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</si>
  <si>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</si>
  <si>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</si>
  <si>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</si>
  <si>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</si>
  <si>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</si>
  <si>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</si>
  <si>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</si>
  <si>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</si>
  <si>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</si>
  <si>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</si>
  <si>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</si>
  <si>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</si>
  <si>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</si>
  <si>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</si>
  <si>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</si>
  <si>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</si>
  <si>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</si>
  <si>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</si>
  <si>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</si>
  <si>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</si>
  <si>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</si>
  <si>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</si>
  <si>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</si>
  <si>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</si>
  <si>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</si>
  <si>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</si>
  <si>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</si>
  <si>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</si>
  <si>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</si>
  <si>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</si>
  <si>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</si>
  <si>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</si>
  <si>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</si>
  <si>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</si>
  <si>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</si>
  <si>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</si>
  <si>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</si>
  <si>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</si>
  <si>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</si>
  <si>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</si>
  <si>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</si>
  <si>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</si>
  <si>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</si>
  <si>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</si>
  <si>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</si>
  <si>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</si>
  <si>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</si>
  <si>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</si>
  <si>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</si>
  <si>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</si>
  <si>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</si>
  <si>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</si>
  <si>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</si>
  <si>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</si>
  <si>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</si>
  <si>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</si>
  <si>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</si>
  <si>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</si>
  <si>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</si>
  <si>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</si>
  <si>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</si>
  <si>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</si>
  <si>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</si>
  <si>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</si>
  <si>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</si>
  <si>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</si>
  <si>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</si>
  <si>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</si>
  <si>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</si>
  <si>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</si>
  <si>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</si>
  <si>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</si>
  <si>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</si>
  <si>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</si>
  <si>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</si>
  <si>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</si>
  <si>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</si>
  <si>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</si>
  <si>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</si>
  <si>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</si>
  <si>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</si>
  <si>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</si>
  <si>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</si>
  <si>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</si>
  <si>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</si>
  <si>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</si>
  <si>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</si>
  <si>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</si>
  <si>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</si>
  <si>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</si>
  <si>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</si>
  <si>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</si>
  <si>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</si>
  <si>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</si>
  <si>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</si>
  <si>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</si>
  <si>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</si>
  <si>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</si>
  <si>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</si>
  <si>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</si>
  <si>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</si>
  <si>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</si>
  <si>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</si>
  <si>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</si>
  <si>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</si>
  <si>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</si>
  <si>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</si>
  <si>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</si>
  <si>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</si>
  <si>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</si>
  <si>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</si>
  <si>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</si>
  <si>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</si>
  <si>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</si>
  <si>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</si>
  <si>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</si>
  <si>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</si>
  <si>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</si>
  <si>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</si>
  <si>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</si>
  <si>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</si>
  <si>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</si>
  <si>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</si>
  <si>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</si>
  <si>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</si>
  <si>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</si>
  <si>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</si>
  <si>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</si>
  <si>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</si>
  <si>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</si>
  <si>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</si>
  <si>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</si>
  <si>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</si>
  <si>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</si>
  <si>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</si>
  <si>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</si>
  <si>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</si>
  <si>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</si>
  <si>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</si>
  <si>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</si>
  <si>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</si>
  <si>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</si>
  <si>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</si>
  <si>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</si>
  <si>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</si>
  <si>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</si>
  <si>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</si>
  <si>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</si>
  <si>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</si>
  <si>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</si>
  <si>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</si>
  <si>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</si>
  <si>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</si>
  <si>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</si>
  <si>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</si>
  <si>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</si>
  <si>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</si>
  <si>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</si>
  <si>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</si>
  <si>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</si>
  <si>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</si>
  <si>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</si>
  <si>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</si>
  <si>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</si>
  <si>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</si>
  <si>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</si>
  <si>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</si>
  <si>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</si>
  <si>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</si>
  <si>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</si>
  <si>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</si>
  <si>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</si>
  <si>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</si>
  <si>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</si>
  <si>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</si>
  <si>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</si>
  <si>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</si>
  <si>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</si>
  <si>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</si>
  <si>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</si>
  <si>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</si>
  <si>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</si>
  <si>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</si>
  <si>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</si>
  <si>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</si>
  <si>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</si>
  <si>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</si>
  <si>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</si>
  <si>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</si>
  <si>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</si>
  <si>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</si>
  <si>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</si>
  <si>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</si>
  <si>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</si>
  <si>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</si>
  <si>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</si>
  <si>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</si>
  <si>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</si>
  <si>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</si>
  <si>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</si>
  <si>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</si>
  <si>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</si>
  <si>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</si>
  <si>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</si>
  <si>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</si>
  <si>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</si>
  <si>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</si>
  <si>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</si>
  <si>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</si>
  <si>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</si>
  <si>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</si>
  <si>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</si>
  <si>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</si>
  <si>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</si>
  <si>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</si>
  <si>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</si>
  <si>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</si>
  <si>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</si>
  <si>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</si>
  <si>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</si>
  <si>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</si>
  <si>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</si>
  <si>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</si>
  <si>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</si>
  <si>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</si>
  <si>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</si>
  <si>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</si>
  <si>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</si>
  <si>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</si>
  <si>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</si>
  <si>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</si>
  <si>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</si>
  <si>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</si>
  <si>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</si>
  <si>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</si>
  <si>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</si>
  <si>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</si>
  <si>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</si>
  <si>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</si>
  <si>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</si>
  <si>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</si>
  <si>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</si>
  <si>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</si>
  <si>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</si>
  <si>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</si>
  <si>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</si>
  <si>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</si>
  <si>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</si>
  <si>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</si>
  <si>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</si>
  <si>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</si>
  <si>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</si>
  <si>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</si>
  <si>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</si>
  <si>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</si>
  <si>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</si>
  <si>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</si>
  <si>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</si>
  <si>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</si>
  <si>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</si>
  <si>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</si>
  <si>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</si>
  <si>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</si>
  <si>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</si>
  <si>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</si>
  <si>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</si>
  <si>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</si>
  <si>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</si>
  <si>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</si>
  <si>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</si>
  <si>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</si>
  <si>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</si>
  <si>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</si>
  <si>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</si>
  <si>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</si>
  <si>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</si>
  <si>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</si>
  <si>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</si>
  <si>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</si>
  <si>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</si>
  <si>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</si>
  <si>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</si>
  <si>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</si>
  <si>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</si>
  <si>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</si>
  <si>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</si>
  <si>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</si>
  <si>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</si>
  <si>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</si>
  <si>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</si>
  <si>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</si>
  <si>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</si>
  <si>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</si>
  <si>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</si>
  <si>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</si>
  <si>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</si>
  <si>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</si>
  <si>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</si>
  <si>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</si>
  <si>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</si>
  <si>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</si>
  <si>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</si>
  <si>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</si>
  <si>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</si>
  <si>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</si>
  <si>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</si>
  <si>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</si>
  <si>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</si>
  <si>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</si>
  <si>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</si>
  <si>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</si>
  <si>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</si>
  <si>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</si>
  <si>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</si>
  <si>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</si>
  <si>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</si>
  <si>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</si>
  <si>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</si>
  <si>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</si>
  <si>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</si>
  <si>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</si>
  <si>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</si>
  <si>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</si>
  <si>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</si>
  <si>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</si>
  <si>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</si>
  <si>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</si>
  <si>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</si>
  <si>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</si>
  <si>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</si>
  <si>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</si>
  <si>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</si>
  <si>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</si>
  <si>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</si>
  <si>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</si>
  <si>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</si>
  <si>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</si>
  <si>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</si>
  <si>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</si>
  <si>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</si>
  <si>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</si>
  <si>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</si>
  <si>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</si>
  <si>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</si>
  <si>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</si>
  <si>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</si>
  <si>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</si>
  <si>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</si>
  <si>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</si>
  <si>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</si>
  <si>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</si>
  <si>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</si>
  <si>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</si>
  <si>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</si>
  <si>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</si>
  <si>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</si>
  <si>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</si>
  <si>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</si>
  <si>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</si>
  <si>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</si>
  <si>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</si>
  <si>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</si>
  <si>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</si>
  <si>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</si>
  <si>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</si>
  <si>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</si>
  <si>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</si>
  <si>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</si>
  <si>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</si>
  <si>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</si>
  <si>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</si>
  <si>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</si>
  <si>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</si>
  <si>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</si>
  <si>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</si>
  <si>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</si>
  <si>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</si>
  <si>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</si>
  <si>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</si>
  <si>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</si>
  <si>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</si>
  <si>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</si>
  <si>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</si>
  <si>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</si>
  <si>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</si>
  <si>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</si>
  <si>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</si>
  <si>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</si>
  <si>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</si>
  <si>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</si>
  <si>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</si>
  <si>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</si>
  <si>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</si>
  <si>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</si>
  <si>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</si>
  <si>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</si>
  <si>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</si>
  <si>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</si>
  <si>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</si>
  <si>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</si>
  <si>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</si>
  <si>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</si>
  <si>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</si>
  <si>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</si>
  <si>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</si>
  <si>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</si>
  <si>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</si>
  <si>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</si>
  <si>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</si>
  <si>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</si>
  <si>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</si>
  <si>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</si>
  <si>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</si>
  <si>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</si>
  <si>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</si>
  <si>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</si>
  <si>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</si>
  <si>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</si>
  <si>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</si>
  <si>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</si>
  <si>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</si>
  <si>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</si>
  <si>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</si>
  <si>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</si>
  <si>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</si>
  <si>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</si>
  <si>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</si>
  <si>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</si>
  <si>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</si>
  <si>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</si>
  <si>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</si>
  <si>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</si>
  <si>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</si>
  <si>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</si>
  <si>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</si>
  <si>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</si>
  <si>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</si>
  <si>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</si>
  <si>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</si>
  <si>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</si>
  <si>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</si>
  <si>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</si>
  <si>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</si>
  <si>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</si>
  <si>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</si>
  <si>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</si>
  <si>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</si>
  <si>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</si>
  <si>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</si>
  <si>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</si>
  <si>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</si>
  <si>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</si>
  <si>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</si>
  <si>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</si>
  <si>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</si>
  <si>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</si>
  <si>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</si>
  <si>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</si>
  <si>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</si>
  <si>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</si>
  <si>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</si>
  <si>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</si>
  <si>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</si>
  <si>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</si>
  <si>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</si>
  <si>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</si>
  <si>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</si>
  <si>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</si>
  <si>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</si>
  <si>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</si>
  <si>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</si>
  <si>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</si>
  <si>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</si>
  <si>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</si>
  <si>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</si>
  <si>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</si>
  <si>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</si>
  <si>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</si>
  <si>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</si>
  <si>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</si>
  <si>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</si>
  <si>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</si>
  <si>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</si>
  <si>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</si>
  <si>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</si>
  <si>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</si>
  <si>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</si>
  <si>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</si>
  <si>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</si>
  <si>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</si>
  <si>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</si>
  <si>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</si>
  <si>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</si>
  <si>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</si>
  <si>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</si>
  <si>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</si>
  <si>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</si>
  <si>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</si>
  <si>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</si>
  <si>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</si>
  <si>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</si>
  <si>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</si>
  <si>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</si>
  <si>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</si>
  <si>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</si>
  <si>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</si>
  <si>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</si>
  <si>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</si>
  <si>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</si>
  <si>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</si>
  <si>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</si>
  <si>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</si>
  <si>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</si>
  <si>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</si>
  <si>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</si>
  <si>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</si>
  <si>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</si>
  <si>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</si>
  <si>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</si>
  <si>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</si>
  <si>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</si>
  <si>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</si>
  <si>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</si>
  <si>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</si>
  <si>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</si>
  <si>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</si>
  <si>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</si>
  <si>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</si>
  <si>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</si>
  <si>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</si>
  <si>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</si>
  <si>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</si>
  <si>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</si>
  <si>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</si>
  <si>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</si>
  <si>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</si>
  <si>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</si>
  <si>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</si>
  <si>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</si>
  <si>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</si>
  <si>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</si>
  <si>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</si>
  <si>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</si>
  <si>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</si>
  <si>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</si>
  <si>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</si>
  <si>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</si>
  <si>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</si>
  <si>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</si>
  <si>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</si>
  <si>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</si>
  <si>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</si>
  <si>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</si>
  <si>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</si>
  <si>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</si>
  <si>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</si>
  <si>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</si>
  <si>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</si>
  <si>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</si>
  <si>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</si>
  <si>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</si>
  <si>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</si>
  <si>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</si>
  <si>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</si>
  <si>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</si>
  <si>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</si>
  <si>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</si>
  <si>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</si>
  <si>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</si>
  <si>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</si>
  <si>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</si>
  <si>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</si>
  <si>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</si>
  <si>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</si>
  <si>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</si>
  <si>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</si>
  <si>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</si>
  <si>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</si>
  <si>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</si>
  <si>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</si>
  <si>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</si>
  <si>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</si>
  <si>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</si>
  <si>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</si>
  <si>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</si>
  <si>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</si>
  <si>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</si>
  <si>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</si>
  <si>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</si>
  <si>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</si>
  <si>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</si>
  <si>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</si>
  <si>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</si>
  <si>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</si>
  <si>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</si>
  <si>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</si>
  <si>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</si>
  <si>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</si>
  <si>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</si>
  <si>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</si>
  <si>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</si>
  <si>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</si>
  <si>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</si>
  <si>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</si>
  <si>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</si>
  <si>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</si>
  <si>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</si>
  <si>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</si>
  <si>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</si>
  <si>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</si>
  <si>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</si>
  <si>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</si>
  <si>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</si>
  <si>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</si>
  <si>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</si>
  <si>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</si>
  <si>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</si>
  <si>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</si>
  <si>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</si>
  <si>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</si>
  <si>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</si>
  <si>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</si>
  <si>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</si>
  <si>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</si>
  <si>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</si>
  <si>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</si>
  <si>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</si>
  <si>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</si>
  <si>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</si>
  <si>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</si>
  <si>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</si>
  <si>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</si>
  <si>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</si>
  <si>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</si>
  <si>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</si>
  <si>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</si>
  <si>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</si>
  <si>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</si>
  <si>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</si>
  <si>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</si>
  <si>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</si>
  <si>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</si>
  <si>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</si>
  <si>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</si>
  <si>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</si>
  <si>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</si>
  <si>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</si>
  <si>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</si>
  <si>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</si>
  <si>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</si>
  <si>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</si>
  <si>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</si>
  <si>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</si>
  <si>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</si>
  <si>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</si>
  <si>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</si>
  <si>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</si>
  <si>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</si>
  <si>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</si>
  <si>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</si>
  <si>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</si>
  <si>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</si>
  <si>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</si>
  <si>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</si>
  <si>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</si>
  <si>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</si>
  <si>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</si>
  <si>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</si>
  <si>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</si>
  <si>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</si>
  <si>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</si>
  <si>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</si>
  <si>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</si>
  <si>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</si>
  <si>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</si>
  <si>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</si>
  <si>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</si>
  <si>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</si>
  <si>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</si>
  <si>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</si>
  <si>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</si>
  <si>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</si>
  <si>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</si>
  <si>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</si>
  <si>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</si>
  <si>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</si>
  <si>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</si>
  <si>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</si>
  <si>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</si>
  <si>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</si>
  <si>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</si>
  <si>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</si>
  <si>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</si>
  <si>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</si>
  <si>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</si>
  <si>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</si>
  <si>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</si>
  <si>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</si>
  <si>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</si>
  <si>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</si>
  <si>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</si>
  <si>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</si>
  <si>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</si>
  <si>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</si>
  <si>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</si>
  <si>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</si>
  <si>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</si>
  <si>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</si>
  <si>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</si>
  <si>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</si>
  <si>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</si>
  <si>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</si>
  <si>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</si>
  <si>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</si>
  <si>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</si>
  <si>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</si>
  <si>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</si>
  <si>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</si>
  <si>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</si>
  <si>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</si>
  <si>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</si>
  <si>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</si>
  <si>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</si>
  <si>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</si>
  <si>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</si>
  <si>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</si>
  <si>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</si>
  <si>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</si>
  <si>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</si>
  <si>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</si>
  <si>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</si>
  <si>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</si>
  <si>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</si>
  <si>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</si>
  <si>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</si>
  <si>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</si>
  <si>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</si>
  <si>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</si>
  <si>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</si>
  <si>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</si>
  <si>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</si>
  <si>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</si>
  <si>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</si>
  <si>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</si>
  <si>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</si>
  <si>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</si>
  <si>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</si>
  <si>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</si>
  <si>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</si>
  <si>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</si>
  <si>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</si>
  <si>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</si>
  <si>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</si>
  <si>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</si>
  <si>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</si>
  <si>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</si>
  <si>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</si>
  <si>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</si>
  <si>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</si>
  <si>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</si>
  <si>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</si>
  <si>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</si>
  <si>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</si>
  <si>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</si>
  <si>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</si>
  <si>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</si>
  <si>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</si>
  <si>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</si>
  <si>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</si>
  <si>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</si>
  <si>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</si>
  <si>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</si>
  <si>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</si>
  <si>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</si>
  <si>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</si>
  <si>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</si>
  <si>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</si>
  <si>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</si>
  <si>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</si>
  <si>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</si>
  <si>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</si>
  <si>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</si>
  <si>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</si>
  <si>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</si>
  <si>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</si>
  <si>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</si>
  <si>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</si>
  <si>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</si>
  <si>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</si>
  <si>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</si>
  <si>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</si>
  <si>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</si>
  <si>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</si>
  <si>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</si>
  <si>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</si>
  <si>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</si>
  <si>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</si>
  <si>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</si>
  <si>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</si>
  <si>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</si>
  <si>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</si>
  <si>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</si>
  <si>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</si>
  <si>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</si>
  <si>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</si>
  <si>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</si>
  <si>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</si>
  <si>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</si>
  <si>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</si>
  <si>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</si>
  <si>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</si>
  <si>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</si>
  <si>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</si>
  <si>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</si>
  <si>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</si>
  <si>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</si>
  <si>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</si>
  <si>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</si>
  <si>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</si>
  <si>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</si>
  <si>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</si>
  <si>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</si>
  <si>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</si>
  <si>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</si>
  <si>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</si>
  <si>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</si>
  <si>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</si>
  <si>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</si>
  <si>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</si>
  <si>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</si>
  <si>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</si>
  <si>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</si>
  <si>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</si>
  <si>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</si>
  <si>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</si>
  <si>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</si>
  <si>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</si>
  <si>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</si>
  <si>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</si>
  <si>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</si>
  <si>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</si>
  <si>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</si>
  <si>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</si>
  <si>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</si>
  <si>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</si>
  <si>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</si>
  <si>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</si>
  <si>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</si>
  <si>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</si>
  <si>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</si>
  <si>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</si>
  <si>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</si>
  <si>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</si>
  <si>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</si>
  <si>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</si>
  <si>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</si>
  <si>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</si>
  <si>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</si>
  <si>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</si>
  <si>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</si>
  <si>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</si>
  <si>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</si>
  <si>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</si>
  <si>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</si>
  <si>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</si>
  <si>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</si>
  <si>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</si>
  <si>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</si>
  <si>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</si>
  <si>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</si>
  <si>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</si>
  <si>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</si>
  <si>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</si>
  <si>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</si>
  <si>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</si>
  <si>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</si>
  <si>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</si>
  <si>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</si>
  <si>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</si>
  <si>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</si>
  <si>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</si>
  <si>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</si>
  <si>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</si>
  <si>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</si>
  <si>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</si>
  <si>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</si>
  <si>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</si>
  <si>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</si>
  <si>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</si>
  <si>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</si>
  <si>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</si>
  <si>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</si>
  <si>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</si>
  <si>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</si>
  <si>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</si>
  <si>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</si>
  <si>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</si>
  <si>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</si>
  <si>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</si>
  <si>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</si>
  <si>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</si>
  <si>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</si>
  <si>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</si>
  <si>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</si>
  <si>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</si>
  <si>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</si>
  <si>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</si>
  <si>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</si>
  <si>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</si>
  <si>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</si>
  <si>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</si>
  <si>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</si>
  <si>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</si>
  <si>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</si>
  <si>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</si>
  <si>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</si>
  <si>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</si>
  <si>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</si>
  <si>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</si>
  <si>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</si>
  <si>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</si>
  <si>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</si>
  <si>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</si>
  <si>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</si>
  <si>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</si>
  <si>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</si>
  <si>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</si>
  <si>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</si>
  <si>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</si>
  <si>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</si>
  <si>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</si>
  <si>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</si>
  <si>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</si>
  <si>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</si>
  <si>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</si>
  <si>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</si>
  <si>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</si>
  <si>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</si>
  <si>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</si>
  <si>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</si>
  <si>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</si>
  <si>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</si>
  <si>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</si>
  <si>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</si>
  <si>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</si>
  <si>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</si>
  <si>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</si>
  <si>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</si>
  <si>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</si>
  <si>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</si>
  <si>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</si>
  <si>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</si>
  <si>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</si>
  <si>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</si>
  <si>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</si>
  <si>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</si>
  <si>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</si>
  <si>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</si>
  <si>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</si>
  <si>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</si>
  <si>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</si>
  <si>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</si>
  <si>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</si>
  <si>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</si>
  <si>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</si>
  <si>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</si>
  <si>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</si>
  <si>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</si>
  <si>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</si>
  <si>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</si>
  <si>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</si>
  <si>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</si>
  <si>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</si>
  <si>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</si>
  <si>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</si>
  <si>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</si>
  <si>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</si>
  <si>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</si>
  <si>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</si>
  <si>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</si>
  <si>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</si>
  <si>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</si>
  <si>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</si>
  <si>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</si>
  <si>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</si>
  <si>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</si>
  <si>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</si>
  <si>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</si>
  <si>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</si>
  <si>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</si>
  <si>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</si>
  <si>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</si>
  <si>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</si>
  <si>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</si>
  <si>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</si>
  <si>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</si>
  <si>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</si>
  <si>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</si>
  <si>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</si>
  <si>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</si>
  <si>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</si>
  <si>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</si>
  <si>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</si>
  <si>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</si>
  <si>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</si>
  <si>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</si>
  <si>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</si>
  <si>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</si>
  <si>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</si>
  <si>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</si>
  <si>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</si>
  <si>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</si>
  <si>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</si>
  <si>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</si>
  <si>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</si>
  <si>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</si>
  <si>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</si>
  <si>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</si>
  <si>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</si>
  <si>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</si>
  <si>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</si>
  <si>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</si>
  <si>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</si>
  <si>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</si>
  <si>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</si>
  <si>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</si>
  <si>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</si>
  <si>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</si>
  <si>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</si>
  <si>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</si>
  <si>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</si>
  <si>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</si>
  <si>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</si>
  <si>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</si>
  <si>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</si>
  <si>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</si>
  <si>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</si>
  <si>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</si>
  <si>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</si>
  <si>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</si>
  <si>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</si>
  <si>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</si>
  <si>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</si>
  <si>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</si>
  <si>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</si>
  <si>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</si>
  <si>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</si>
  <si>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</si>
  <si>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</si>
  <si>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</si>
  <si>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</si>
  <si>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</si>
  <si>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</si>
  <si>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</si>
  <si>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</si>
  <si>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</si>
  <si>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</si>
  <si>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</si>
  <si>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</si>
  <si>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</si>
  <si>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</si>
  <si>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</si>
  <si>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</si>
  <si>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</si>
  <si>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</si>
  <si>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</si>
  <si>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</si>
  <si>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</si>
  <si>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</si>
  <si>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</si>
  <si>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</si>
  <si>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</si>
  <si>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</si>
  <si>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</si>
  <si>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</si>
  <si>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</si>
  <si>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</si>
  <si>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</si>
  <si>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</si>
  <si>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</si>
  <si>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</si>
  <si>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</si>
  <si>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</si>
  <si>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</si>
  <si>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</si>
  <si>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</si>
  <si>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</si>
  <si>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</si>
  <si>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</si>
  <si>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</si>
  <si>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</si>
  <si>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</si>
  <si>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</si>
  <si>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</si>
  <si>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</si>
  <si>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</si>
  <si>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</si>
  <si>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</si>
  <si>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</si>
  <si>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</si>
  <si>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</si>
  <si>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</si>
  <si>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</si>
  <si>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</si>
  <si>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</si>
  <si>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</si>
  <si>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</si>
  <si>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</si>
  <si>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</si>
  <si>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</si>
  <si>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</si>
  <si>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</si>
  <si>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</si>
  <si>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</si>
  <si>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</si>
  <si>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</si>
  <si>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</si>
  <si>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</si>
  <si>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</si>
  <si>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</si>
  <si>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</si>
  <si>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</si>
  <si>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</si>
  <si>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</si>
  <si>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</si>
  <si>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</si>
  <si>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</si>
  <si>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</si>
  <si>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</si>
  <si>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</si>
  <si>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</si>
  <si>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</si>
  <si>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</si>
  <si>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</si>
  <si>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</si>
  <si>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</si>
  <si>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</si>
  <si>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</si>
  <si>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</si>
  <si>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</si>
  <si>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</si>
  <si>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</si>
  <si>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</si>
  <si>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</si>
  <si>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</si>
  <si>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</si>
  <si>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</si>
  <si>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</si>
  <si>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</si>
  <si>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</si>
  <si>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</si>
  <si>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</si>
  <si>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</si>
  <si>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</si>
  <si>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</si>
  <si>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</si>
  <si>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</si>
  <si>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</si>
  <si>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</si>
  <si>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</si>
  <si>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</si>
  <si>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</si>
  <si>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</si>
  <si>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</si>
  <si>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</si>
  <si>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</si>
  <si>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</si>
  <si>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</si>
  <si>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</si>
  <si>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</si>
  <si>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</si>
  <si>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</si>
  <si>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</si>
  <si>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</si>
  <si>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</si>
  <si>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</si>
  <si>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</si>
  <si>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</si>
  <si>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</si>
  <si>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</si>
  <si>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</si>
  <si>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</si>
  <si>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</si>
  <si>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</si>
  <si>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</si>
  <si>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</si>
  <si>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</si>
  <si>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</si>
  <si>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</si>
  <si>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</si>
  <si>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</si>
  <si>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</si>
  <si>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</si>
  <si>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</si>
  <si>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</si>
  <si>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</si>
  <si>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</si>
  <si>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</si>
  <si>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</si>
  <si>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</si>
  <si>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</si>
  <si>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</si>
  <si>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</si>
  <si>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</si>
  <si>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</si>
  <si>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</si>
  <si>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</si>
  <si>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</si>
  <si>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</si>
  <si>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</si>
  <si>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</si>
  <si>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</si>
  <si>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</si>
  <si>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</si>
  <si>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</si>
  <si>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</si>
  <si>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</si>
  <si>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</si>
  <si>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</si>
  <si>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</si>
  <si>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</si>
  <si>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</si>
  <si>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</si>
  <si>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</si>
  <si>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</si>
  <si>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</si>
  <si>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</si>
  <si>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</si>
  <si>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</si>
  <si>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</si>
  <si>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</si>
  <si>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</si>
  <si>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</si>
  <si>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</si>
  <si>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</si>
  <si>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</si>
  <si>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</si>
  <si>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</si>
  <si>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</si>
  <si>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</si>
  <si>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</si>
  <si>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</si>
  <si>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</si>
  <si>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</si>
  <si>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</si>
  <si>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</si>
  <si>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</si>
  <si>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</si>
  <si>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</si>
  <si>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</si>
  <si>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</si>
  <si>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</si>
  <si>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</si>
  <si>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</si>
  <si>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</si>
  <si>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</si>
  <si>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</si>
  <si>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</si>
  <si>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</si>
  <si>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</si>
  <si>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</si>
  <si>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</si>
  <si>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</si>
  <si>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</si>
  <si>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</si>
  <si>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</si>
  <si>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</si>
  <si>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</si>
  <si>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</si>
  <si>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</si>
  <si>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</si>
  <si>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</si>
  <si>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</si>
  <si>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</si>
  <si>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</si>
  <si>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</si>
  <si>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</si>
  <si>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</si>
  <si>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</si>
  <si>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</si>
  <si>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</si>
  <si>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</si>
  <si>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</si>
  <si>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</si>
  <si>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</si>
  <si>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</si>
  <si>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</si>
  <si>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</si>
  <si>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</si>
  <si>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</si>
  <si>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</si>
  <si>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</si>
  <si>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</si>
  <si>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</si>
  <si>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</si>
  <si>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</si>
  <si>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</si>
  <si>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</si>
  <si>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</si>
  <si>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</si>
  <si>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</si>
  <si>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</si>
  <si>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</si>
  <si>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</si>
  <si>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</si>
  <si>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</si>
  <si>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</si>
  <si>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</si>
  <si>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</si>
  <si>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</si>
  <si>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</si>
  <si>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</si>
  <si>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</si>
  <si>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</si>
  <si>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</si>
  <si>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</si>
  <si>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</si>
  <si>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</si>
  <si>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</si>
  <si>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</si>
  <si>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</si>
  <si>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</si>
  <si>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</si>
  <si>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</si>
  <si>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</si>
  <si>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</si>
  <si>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</si>
  <si>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</si>
  <si>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</si>
  <si>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</si>
  <si>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</si>
  <si>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</si>
  <si>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</si>
  <si>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</si>
  <si>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</si>
  <si>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</si>
  <si>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</si>
  <si>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</si>
  <si>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</si>
  <si>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</si>
  <si>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</si>
  <si>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</si>
  <si>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</si>
  <si>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</si>
  <si>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</si>
  <si>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</si>
  <si>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</si>
  <si>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</si>
  <si>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</si>
  <si>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</si>
  <si>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</si>
  <si>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</si>
  <si>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</si>
  <si>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</si>
  <si>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</si>
  <si>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</si>
  <si>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</si>
  <si>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</si>
  <si>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</si>
  <si>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</si>
  <si>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</si>
  <si>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</si>
  <si>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</si>
  <si>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</si>
  <si>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</si>
  <si>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</si>
  <si>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</si>
  <si>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</si>
  <si>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</si>
  <si>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</si>
  <si>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</si>
  <si>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</si>
  <si>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</si>
  <si>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</si>
  <si>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</si>
  <si>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</si>
  <si>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</si>
  <si>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</si>
  <si>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</si>
  <si>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</si>
  <si>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</si>
  <si>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</si>
  <si>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</si>
  <si>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</si>
  <si>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</si>
  <si>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</si>
  <si>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</si>
  <si>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</si>
  <si>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</si>
  <si>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</si>
  <si>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</si>
  <si>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</si>
  <si>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</si>
  <si>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</si>
  <si>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</si>
  <si>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</si>
  <si>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</si>
  <si>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</si>
  <si>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</si>
  <si>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</si>
  <si>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</si>
  <si>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</si>
  <si>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</si>
  <si>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</si>
  <si>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</si>
  <si>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</si>
  <si>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</si>
  <si>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</si>
  <si>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</si>
  <si>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</si>
  <si>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</si>
  <si>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</si>
  <si>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</si>
  <si>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</si>
  <si>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</si>
  <si>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</si>
  <si>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</si>
  <si>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</si>
  <si>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</si>
  <si>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</si>
  <si>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</si>
  <si>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</si>
  <si>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</si>
  <si>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</si>
  <si>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</si>
  <si>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</si>
  <si>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</si>
  <si>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</si>
  <si>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</si>
  <si>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</si>
  <si>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</si>
  <si>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</si>
  <si>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</si>
  <si>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</si>
  <si>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</si>
  <si>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</si>
  <si>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</si>
  <si>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</si>
  <si>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</si>
  <si>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</si>
  <si>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</si>
  <si>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</si>
  <si>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</si>
  <si>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</si>
  <si>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</si>
  <si>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</si>
  <si>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</si>
  <si>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</si>
  <si>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</si>
  <si>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</si>
  <si>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</si>
  <si>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</si>
  <si>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</si>
  <si>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</si>
  <si>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</si>
  <si>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</si>
  <si>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</si>
  <si>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</si>
  <si>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</si>
  <si>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</si>
  <si>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</si>
  <si>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</si>
  <si>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</si>
  <si>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</si>
  <si>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</si>
  <si>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</si>
  <si>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</si>
  <si>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</si>
  <si>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</si>
  <si>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</si>
  <si>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</si>
  <si>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</si>
  <si>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</si>
  <si>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</si>
  <si>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</si>
  <si>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</si>
  <si>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</si>
  <si>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</si>
  <si>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</si>
  <si>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</si>
  <si>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</si>
  <si>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</si>
  <si>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</si>
  <si>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</si>
  <si>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</si>
  <si>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</si>
  <si>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</si>
  <si>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</si>
  <si>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</si>
  <si>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</si>
  <si>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</si>
  <si>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</si>
  <si>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</si>
  <si>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</si>
  <si>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</si>
  <si>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</si>
  <si>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</si>
  <si>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</si>
  <si>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</si>
  <si>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</si>
  <si>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</si>
  <si>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</si>
  <si>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</si>
  <si>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</si>
  <si>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</si>
  <si>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</si>
  <si>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</si>
  <si>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</si>
  <si>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</si>
  <si>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</si>
  <si>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</si>
  <si>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</si>
  <si>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</si>
  <si>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</si>
  <si>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</si>
  <si>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</si>
  <si>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</si>
  <si>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</si>
  <si>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</si>
  <si>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</si>
  <si>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</si>
  <si>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</si>
  <si>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</si>
  <si>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</si>
  <si>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</si>
  <si>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</si>
  <si>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</si>
  <si>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</si>
  <si>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</si>
  <si>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</si>
  <si>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</si>
  <si>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</si>
  <si>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</si>
  <si>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</si>
  <si>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</si>
  <si>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</si>
  <si>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</si>
  <si>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</si>
  <si>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</si>
  <si>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</si>
  <si>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</si>
  <si>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</si>
  <si>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</si>
  <si>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</si>
  <si>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</si>
  <si>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</si>
  <si>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</si>
  <si>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</si>
  <si>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</si>
  <si>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</si>
  <si>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</si>
  <si>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</si>
  <si>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</si>
  <si>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</si>
  <si>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</si>
  <si>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</si>
  <si>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</si>
  <si>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</si>
  <si>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</si>
  <si>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</si>
  <si>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</si>
  <si>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</si>
  <si>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</si>
  <si>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</si>
  <si>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</si>
  <si>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</si>
  <si>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</si>
  <si>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</si>
  <si>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</si>
  <si>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</si>
  <si>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</si>
  <si>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</si>
  <si>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</si>
  <si>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</si>
  <si>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</si>
  <si>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</si>
  <si>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</si>
  <si>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</si>
  <si>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</si>
  <si>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</si>
  <si>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</si>
  <si>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</si>
  <si>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</si>
  <si>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</si>
  <si>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</si>
  <si>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</si>
  <si>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</si>
  <si>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</si>
  <si>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</si>
  <si>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</si>
  <si>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</si>
  <si>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</si>
  <si>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</si>
  <si>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</si>
  <si>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</si>
  <si>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</si>
  <si>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</si>
  <si>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</si>
  <si>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</si>
  <si>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</si>
  <si>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</si>
  <si>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</si>
  <si>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</si>
  <si>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</si>
  <si>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</si>
  <si>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</si>
  <si>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</si>
  <si>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</si>
  <si>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</si>
  <si>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</si>
  <si>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</si>
  <si>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</si>
  <si>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</si>
  <si>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</si>
  <si>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</si>
  <si>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</si>
  <si>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</si>
  <si>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</si>
  <si>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</si>
  <si>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</si>
  <si>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</si>
  <si>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</si>
  <si>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</si>
  <si>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</si>
  <si>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</si>
  <si>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</si>
  <si>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</si>
  <si>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</si>
  <si>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</si>
  <si>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</si>
  <si>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</si>
  <si>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</si>
  <si>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</si>
  <si>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</si>
  <si>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</si>
  <si>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</si>
  <si>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</si>
  <si>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</si>
  <si>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</si>
  <si>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</si>
  <si>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</si>
  <si>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</si>
  <si>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</si>
  <si>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</si>
  <si>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</si>
  <si>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</si>
  <si>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</si>
  <si>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</si>
  <si>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</si>
  <si>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</si>
  <si>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</si>
  <si>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</si>
  <si>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</si>
  <si>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</si>
  <si>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</si>
  <si>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</si>
  <si>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</si>
  <si>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</si>
  <si>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</si>
  <si>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</si>
  <si>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</si>
  <si>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</si>
  <si>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</si>
  <si>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</si>
  <si>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</si>
  <si>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</si>
  <si>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</si>
  <si>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</si>
  <si>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</si>
  <si>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</si>
  <si>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</si>
  <si>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</si>
  <si>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</si>
  <si>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</si>
  <si>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</si>
  <si>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</si>
  <si>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</si>
  <si>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</si>
  <si>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</si>
  <si>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</si>
  <si>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</si>
  <si>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</si>
  <si>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</si>
  <si>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</si>
  <si>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</si>
  <si>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</si>
  <si>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</si>
  <si>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</si>
  <si>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</si>
  <si>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</si>
  <si>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</si>
  <si>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</si>
  <si>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</si>
  <si>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</si>
  <si>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</si>
  <si>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</si>
  <si>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</si>
  <si>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</si>
  <si>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</si>
  <si>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</si>
  <si>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</si>
  <si>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</si>
  <si>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</si>
  <si>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</si>
  <si>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</si>
  <si>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</si>
  <si>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</si>
  <si>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</si>
  <si>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</si>
  <si>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</si>
  <si>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</si>
  <si>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</si>
  <si>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</si>
  <si>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</si>
  <si>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</si>
  <si>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</si>
  <si>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</si>
  <si>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</si>
  <si>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</si>
  <si>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</si>
  <si>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</si>
  <si>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</si>
  <si>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</si>
  <si>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</si>
  <si>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</si>
  <si>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</si>
  <si>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</si>
  <si>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</si>
  <si>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</si>
  <si>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</si>
  <si>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</si>
  <si>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</si>
  <si>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</si>
  <si>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</si>
  <si>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</si>
  <si>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</si>
  <si>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</si>
  <si>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</si>
  <si>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</si>
  <si>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</si>
  <si>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</si>
  <si>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</si>
  <si>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</si>
  <si>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</si>
  <si>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</si>
  <si>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</si>
  <si>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</si>
  <si>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</si>
  <si>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</si>
  <si>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</si>
  <si>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</si>
  <si>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</si>
  <si>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</si>
  <si>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</si>
  <si>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</si>
  <si>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</si>
  <si>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</si>
  <si>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</si>
  <si>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</si>
  <si>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</si>
  <si>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</si>
  <si>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</si>
  <si>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</si>
  <si>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</si>
  <si>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</si>
  <si>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</si>
  <si>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</si>
  <si>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</si>
  <si>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</si>
  <si>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</si>
  <si>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</si>
  <si>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</si>
  <si>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</si>
  <si>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</si>
  <si>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</si>
  <si>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</si>
  <si>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</si>
  <si>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</si>
  <si>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</si>
  <si>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</si>
  <si>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</si>
  <si>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</si>
  <si>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</si>
  <si>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</si>
  <si>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</si>
  <si>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</si>
  <si>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</si>
  <si>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</si>
  <si>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</si>
  <si>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</si>
  <si>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</si>
  <si>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</si>
  <si>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</si>
  <si>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</si>
  <si>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</si>
  <si>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</si>
  <si>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</si>
  <si>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</si>
  <si>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</si>
  <si>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</si>
  <si>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</si>
  <si>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</si>
  <si>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</si>
  <si>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</si>
  <si>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</si>
  <si>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</si>
  <si>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</si>
  <si>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</si>
  <si>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</si>
  <si>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</si>
  <si>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</si>
  <si>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</si>
  <si>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</si>
  <si>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</si>
  <si>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</si>
  <si>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</si>
  <si>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</si>
  <si>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</si>
  <si>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</si>
  <si>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</si>
  <si>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</si>
  <si>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</si>
  <si>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</si>
  <si>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</si>
  <si>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</si>
  <si>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</si>
  <si>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</si>
  <si>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</si>
  <si>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</si>
  <si>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</si>
  <si>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</si>
  <si>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</si>
  <si>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</si>
  <si>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</si>
  <si>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</si>
  <si>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</si>
  <si>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</si>
  <si>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</si>
  <si>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</si>
  <si>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</si>
  <si>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</si>
  <si>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</si>
  <si>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</si>
  <si>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</si>
  <si>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</si>
  <si>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</si>
  <si>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</si>
  <si>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</si>
  <si>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</si>
  <si>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</si>
  <si>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</si>
  <si>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</si>
  <si>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</si>
  <si>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</si>
  <si>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</si>
  <si>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</si>
  <si>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</si>
  <si>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</si>
  <si>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</si>
  <si>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</si>
  <si>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</si>
  <si>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</si>
  <si>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</si>
  <si>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</si>
  <si>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</si>
  <si>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</si>
  <si>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</si>
  <si>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</si>
  <si>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</si>
  <si>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</si>
  <si>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</si>
  <si>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</si>
  <si>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</si>
  <si>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</si>
  <si>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</si>
  <si>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</si>
  <si>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</si>
  <si>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</si>
  <si>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</si>
  <si>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</si>
  <si>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</si>
  <si>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</si>
  <si>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</si>
  <si>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</si>
  <si>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</si>
  <si>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</si>
  <si>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</si>
  <si>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</si>
  <si>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</si>
  <si>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</si>
  <si>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</si>
  <si>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</si>
  <si>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</si>
  <si>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</si>
  <si>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</si>
  <si>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</si>
  <si>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</si>
  <si>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</si>
  <si>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</si>
  <si>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</si>
  <si>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</si>
  <si>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</si>
  <si>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</si>
  <si>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</si>
  <si>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</si>
  <si>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</si>
  <si>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</si>
  <si>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</si>
  <si>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</si>
  <si>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</si>
  <si>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</si>
  <si>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</si>
  <si>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</si>
  <si>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</si>
  <si>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</si>
  <si>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</si>
  <si>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</si>
  <si>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</si>
  <si>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</si>
  <si>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</si>
  <si>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</si>
  <si>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</si>
  <si>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</si>
  <si>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</si>
  <si>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</si>
  <si>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</si>
  <si>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</si>
  <si>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</si>
  <si>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</si>
  <si>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</si>
  <si>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</si>
  <si>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</si>
  <si>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</si>
  <si>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</si>
  <si>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</si>
  <si>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</si>
  <si>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</si>
  <si>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</si>
  <si>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</si>
  <si>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</si>
  <si>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</si>
  <si>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</si>
  <si>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</si>
  <si>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</si>
  <si>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</si>
  <si>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</si>
  <si>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</si>
  <si>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</si>
  <si>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</si>
  <si>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</si>
  <si>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</si>
  <si>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</si>
  <si>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</si>
  <si>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</si>
  <si>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</si>
  <si>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</si>
  <si>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</si>
  <si>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</si>
  <si>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</si>
  <si>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</si>
  <si>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</si>
  <si>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</si>
  <si>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</si>
  <si>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</si>
  <si>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</si>
  <si>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</si>
  <si>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</si>
  <si>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</si>
  <si>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</si>
  <si>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</si>
  <si>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</si>
  <si>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</si>
  <si>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</si>
  <si>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</si>
  <si>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</si>
  <si>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</si>
  <si>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</si>
  <si>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</si>
  <si>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</si>
  <si>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</si>
  <si>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</si>
  <si>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</si>
  <si>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</si>
  <si>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</si>
  <si>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</si>
  <si>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</si>
  <si>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</si>
  <si>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</si>
  <si>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</si>
  <si>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</si>
  <si>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</si>
  <si>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</si>
  <si>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</si>
  <si>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</si>
  <si>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</si>
  <si>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</si>
  <si>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</si>
  <si>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</si>
  <si>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</si>
  <si>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</si>
  <si>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</si>
  <si>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</si>
  <si>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</si>
  <si>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</si>
  <si>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</si>
  <si>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</si>
  <si>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</si>
  <si>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</si>
  <si>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</si>
  <si>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</si>
  <si>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</si>
  <si>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</si>
  <si>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</si>
  <si>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</si>
  <si>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</si>
  <si>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</si>
  <si>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</si>
  <si>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</si>
  <si>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</si>
  <si>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</si>
  <si>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</si>
  <si>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</si>
  <si>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</si>
  <si>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</si>
  <si>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</si>
  <si>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</si>
  <si>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</si>
  <si>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</si>
  <si>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</si>
  <si>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</si>
  <si>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</si>
  <si>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</si>
  <si>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</si>
  <si>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</si>
  <si>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</si>
  <si>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</si>
  <si>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</si>
  <si>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</si>
  <si>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</si>
  <si>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</si>
  <si>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</si>
  <si>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</si>
  <si>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</si>
  <si>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</si>
  <si>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</si>
  <si>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</si>
  <si>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</si>
  <si>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</si>
  <si>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</si>
  <si>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</si>
  <si>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</si>
  <si>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</si>
  <si>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</si>
  <si>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</si>
  <si>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</si>
  <si>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</si>
  <si>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</si>
  <si>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</si>
  <si>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</si>
  <si>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</si>
  <si>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</si>
  <si>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</si>
  <si>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</si>
  <si>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</si>
  <si>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</si>
  <si>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</si>
  <si>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</si>
  <si>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</si>
  <si>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</si>
  <si>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</si>
  <si>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</si>
  <si>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</si>
  <si>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</si>
  <si>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</si>
  <si>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</si>
  <si>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</si>
  <si>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</si>
  <si>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</si>
  <si>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</si>
  <si>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</si>
  <si>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</si>
  <si>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</si>
  <si>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</si>
  <si>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</si>
  <si>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</si>
  <si>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</si>
  <si>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</si>
  <si>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</si>
  <si>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</si>
  <si>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</si>
  <si>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</si>
  <si>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</si>
  <si>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</si>
  <si>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</si>
  <si>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</si>
  <si>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</si>
  <si>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</si>
  <si>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</si>
  <si>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</si>
  <si>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</si>
  <si>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</si>
  <si>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</si>
  <si>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</si>
  <si>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</si>
  <si>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</si>
  <si>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</si>
  <si>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</si>
  <si>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</si>
  <si>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</si>
  <si>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</si>
  <si>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</si>
  <si>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</si>
  <si>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</si>
  <si>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</si>
  <si>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</si>
  <si>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</si>
  <si>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</si>
  <si>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</si>
  <si>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</si>
  <si>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</si>
  <si>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</si>
  <si>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</si>
  <si>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</si>
  <si>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</si>
  <si>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</si>
  <si>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</si>
  <si>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</si>
  <si>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</si>
  <si>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</si>
  <si>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</si>
  <si>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</si>
  <si>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</si>
  <si>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</si>
  <si>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</si>
  <si>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</si>
  <si>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</si>
  <si>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</si>
  <si>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</si>
  <si>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</si>
  <si>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</si>
  <si>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</si>
  <si>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</si>
  <si>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</si>
  <si>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</si>
  <si>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</si>
  <si>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</si>
  <si>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</si>
  <si>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</si>
  <si>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</si>
  <si>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</si>
  <si>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</si>
  <si>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</si>
  <si>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</si>
  <si>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</si>
  <si>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</si>
  <si>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</si>
  <si>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</si>
  <si>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</si>
  <si>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</si>
  <si>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</si>
  <si>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</si>
  <si>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</si>
  <si>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</si>
  <si>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</si>
  <si>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</si>
  <si>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</si>
  <si>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</si>
  <si>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</si>
  <si>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</si>
  <si>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</si>
  <si>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</si>
  <si>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</si>
  <si>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</si>
  <si>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</si>
  <si>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</si>
  <si>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</si>
  <si>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</si>
  <si>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</si>
  <si>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</si>
  <si>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</si>
  <si>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</si>
  <si>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</si>
  <si>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</si>
  <si>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</si>
  <si>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</si>
  <si>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</si>
  <si>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</si>
  <si>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</si>
  <si>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</si>
  <si>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</si>
  <si>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</si>
  <si>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</si>
  <si>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</si>
  <si>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</si>
  <si>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</si>
  <si>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</si>
  <si>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</si>
  <si>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</si>
  <si>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</si>
  <si>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</si>
  <si>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</si>
  <si>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</si>
  <si>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</si>
  <si>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</si>
  <si>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</si>
  <si>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</si>
  <si>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</si>
  <si>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</si>
  <si>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</si>
  <si>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</si>
  <si>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</si>
  <si>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</si>
  <si>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</si>
  <si>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</si>
  <si>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</si>
  <si>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</si>
  <si>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</si>
  <si>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</si>
  <si>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</si>
  <si>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</si>
  <si>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</si>
  <si>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</si>
  <si>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</si>
  <si>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</si>
  <si>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</si>
  <si>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</si>
  <si>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</si>
  <si>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</si>
  <si>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</si>
  <si>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</si>
  <si>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</si>
  <si>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</si>
  <si>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</si>
  <si>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</si>
  <si>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</si>
  <si>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</si>
  <si>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</si>
  <si>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</si>
  <si>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</si>
  <si>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</si>
  <si>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</si>
  <si>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</si>
  <si>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</si>
  <si>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</si>
  <si>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</si>
  <si>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</si>
  <si>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</si>
  <si>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</si>
  <si>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</si>
  <si>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</si>
  <si>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</si>
  <si>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</si>
  <si>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</si>
  <si>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</si>
  <si>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</si>
  <si>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</si>
  <si>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</si>
  <si>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</si>
  <si>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</si>
  <si>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</si>
  <si>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</si>
  <si>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</si>
  <si>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</si>
  <si>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</si>
  <si>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</si>
  <si>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</si>
  <si>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</si>
  <si>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</si>
  <si>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</si>
  <si>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</si>
  <si>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</si>
  <si>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</si>
  <si>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</si>
  <si>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</si>
  <si>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</si>
  <si>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</si>
  <si>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</si>
  <si>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</si>
  <si>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</si>
  <si>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</si>
  <si>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</si>
  <si>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</si>
  <si>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</si>
  <si>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</si>
  <si>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</si>
  <si>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</si>
  <si>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</si>
  <si>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</si>
  <si>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</si>
  <si>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</si>
  <si>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</si>
  <si>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</si>
  <si>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</si>
  <si>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</si>
  <si>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</si>
  <si>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</si>
  <si>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</si>
  <si>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</si>
  <si>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</si>
  <si>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</si>
  <si>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</si>
  <si>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</si>
  <si>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</si>
  <si>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</si>
  <si>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</si>
  <si>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</si>
  <si>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</si>
  <si>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</si>
  <si>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</si>
  <si>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</si>
  <si>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</si>
  <si>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</si>
  <si>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</si>
  <si>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</si>
  <si>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</si>
  <si>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</si>
  <si>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</si>
  <si>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</si>
  <si>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</si>
  <si>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</si>
  <si>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</si>
  <si>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</si>
  <si>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</si>
  <si>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</si>
  <si>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</si>
  <si>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</si>
  <si>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</si>
  <si>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</si>
  <si>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</si>
  <si>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</si>
  <si>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</si>
  <si>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</si>
  <si>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</si>
  <si>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</si>
  <si>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</si>
  <si>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</si>
  <si>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</si>
  <si>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</si>
  <si>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</si>
  <si>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</si>
  <si>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</si>
  <si>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</si>
  <si>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</si>
  <si>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</si>
  <si>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</si>
  <si>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</si>
  <si>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</si>
  <si>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</si>
  <si>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</si>
  <si>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</si>
  <si>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</si>
  <si>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</si>
  <si>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</si>
  <si>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</si>
  <si>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</si>
  <si>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</si>
  <si>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</si>
  <si>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</si>
  <si>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</si>
  <si>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</si>
  <si>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</si>
  <si>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</si>
  <si>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</si>
  <si>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</si>
  <si>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</si>
  <si>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</si>
  <si>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</si>
  <si>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</si>
  <si>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</si>
  <si>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</si>
  <si>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</si>
  <si>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</si>
  <si>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</si>
  <si>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</si>
  <si>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</si>
  <si>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</si>
  <si>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</si>
  <si>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</si>
  <si>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</si>
  <si>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</si>
  <si>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</si>
  <si>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</si>
  <si>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</si>
  <si>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</si>
  <si>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</si>
  <si>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</si>
  <si>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</si>
  <si>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</si>
  <si>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</si>
  <si>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</si>
  <si>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</si>
  <si>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</si>
  <si>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</si>
  <si>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</si>
  <si>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</si>
  <si>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</si>
  <si>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</si>
  <si>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</si>
  <si>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</si>
  <si>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</si>
  <si>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</si>
  <si>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</si>
  <si>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</si>
  <si>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</si>
  <si>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</si>
  <si>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</si>
  <si>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</si>
  <si>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</si>
  <si>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</si>
  <si>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</si>
  <si>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</si>
  <si>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</si>
  <si>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</si>
  <si>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</si>
  <si>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</si>
  <si>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</si>
  <si>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</si>
  <si>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</si>
  <si>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</si>
  <si>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</si>
  <si>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</si>
  <si>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</si>
  <si>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</si>
  <si>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</si>
  <si>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</si>
  <si>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</si>
  <si>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</si>
  <si>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</si>
  <si>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</si>
  <si>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</si>
  <si>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</si>
  <si>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</si>
  <si>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</si>
  <si>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</si>
  <si>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</si>
  <si>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</si>
  <si>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</si>
  <si>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</si>
  <si>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</si>
  <si>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</si>
  <si>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</si>
  <si>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</si>
  <si>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</si>
  <si>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</si>
  <si>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</si>
  <si>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</si>
  <si>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</si>
  <si>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</si>
  <si>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</si>
  <si>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</si>
  <si>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</si>
  <si>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</si>
  <si>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</si>
  <si>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</si>
  <si>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</si>
  <si>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</si>
  <si>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</si>
  <si>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</si>
  <si>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</si>
  <si>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</si>
  <si>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</si>
  <si>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</si>
  <si>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</si>
  <si>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</si>
  <si>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</si>
  <si>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</si>
  <si>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</si>
  <si>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</si>
  <si>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</si>
  <si>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</si>
  <si>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</si>
  <si>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</si>
  <si>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</si>
  <si>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</si>
  <si>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</si>
  <si>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</si>
  <si>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</si>
  <si>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</si>
  <si>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</si>
  <si>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</si>
  <si>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</si>
  <si>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</si>
  <si>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</si>
  <si>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</si>
  <si>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</si>
  <si>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</si>
  <si>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</si>
  <si>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</si>
  <si>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</si>
  <si>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</si>
  <si>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</si>
  <si>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</si>
  <si>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</si>
  <si>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</si>
  <si>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</si>
  <si>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</si>
  <si>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</si>
  <si>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</si>
  <si>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</si>
  <si>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</si>
  <si>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</si>
  <si>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</si>
  <si>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</si>
  <si>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</si>
  <si>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</si>
  <si>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</si>
  <si>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</si>
  <si>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</si>
  <si>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</si>
  <si>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</si>
  <si>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</si>
  <si>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</si>
  <si>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</si>
  <si>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</si>
  <si>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</si>
  <si>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</si>
  <si>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</si>
  <si>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</si>
  <si>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</si>
  <si>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</si>
  <si>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</si>
  <si>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</si>
  <si>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</si>
  <si>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</si>
  <si>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</si>
  <si>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</si>
  <si>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</si>
  <si>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</si>
  <si>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</si>
  <si>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</si>
  <si>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</si>
  <si>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</si>
  <si>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</si>
  <si>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</si>
  <si>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</si>
  <si>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</si>
  <si>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</si>
  <si>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</si>
  <si>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</si>
  <si>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</si>
  <si>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</si>
  <si>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</si>
  <si>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</si>
  <si>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</si>
  <si>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</si>
  <si>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</si>
  <si>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</si>
  <si>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</si>
  <si>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</si>
  <si>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</si>
  <si>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</si>
  <si>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</si>
  <si>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</si>
  <si>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</si>
  <si>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</si>
  <si>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</si>
  <si>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</si>
  <si>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</si>
  <si>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</si>
  <si>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</si>
  <si>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</si>
  <si>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</si>
  <si>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</si>
  <si>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</si>
  <si>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</si>
  <si>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</si>
  <si>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</si>
  <si>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</si>
  <si>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</si>
  <si>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</si>
  <si>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</si>
  <si>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</si>
  <si>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</si>
  <si>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</si>
  <si>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</si>
  <si>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</si>
  <si>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</si>
  <si>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</si>
  <si>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</si>
  <si>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</si>
  <si>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</si>
  <si>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</si>
  <si>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</si>
  <si>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</si>
  <si>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</si>
  <si>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</si>
  <si>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</si>
  <si>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</si>
  <si>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</si>
  <si>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</si>
  <si>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</si>
  <si>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</si>
  <si>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</si>
  <si>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</si>
  <si>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</si>
  <si>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</si>
  <si>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</si>
  <si>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</si>
  <si>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</si>
  <si>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</si>
  <si>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</si>
  <si>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</si>
  <si>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</si>
  <si>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</si>
  <si>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</si>
  <si>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</si>
  <si>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</si>
  <si>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</si>
  <si>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</si>
  <si>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</si>
  <si>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</si>
  <si>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</si>
  <si>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</si>
  <si>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</si>
  <si>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</si>
  <si>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</si>
  <si>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</si>
  <si>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</si>
  <si>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</si>
  <si>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</si>
  <si>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</si>
  <si>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</si>
  <si>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</si>
  <si>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</si>
  <si>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</si>
  <si>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</si>
  <si>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</si>
  <si>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</si>
  <si>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</si>
  <si>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</si>
  <si>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</si>
  <si>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</si>
  <si>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</si>
  <si>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</si>
  <si>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</si>
  <si>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</si>
  <si>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</si>
  <si>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</si>
  <si>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</si>
  <si>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</si>
  <si>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</si>
  <si>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</si>
  <si>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</si>
  <si>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</si>
  <si>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</si>
  <si>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</si>
  <si>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</si>
  <si>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</si>
  <si>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</si>
  <si>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</si>
  <si>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</si>
  <si>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</si>
  <si>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</si>
  <si>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</si>
  <si>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</si>
  <si>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</si>
  <si>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</si>
  <si>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</si>
  <si>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</si>
  <si>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</si>
  <si>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</si>
  <si>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</si>
  <si>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</si>
  <si>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</si>
  <si>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</si>
  <si>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</si>
  <si>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</si>
  <si>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</si>
  <si>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</si>
  <si>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</si>
  <si>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</si>
  <si>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</si>
  <si>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</si>
  <si>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</si>
  <si>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</si>
  <si>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</si>
  <si>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</si>
  <si>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</si>
  <si>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</si>
  <si>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</si>
  <si>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</si>
  <si>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</si>
  <si>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</si>
  <si>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</si>
  <si>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</si>
  <si>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</si>
  <si>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</si>
  <si>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</si>
  <si>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</si>
  <si>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</si>
  <si>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</si>
  <si>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</si>
  <si>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</si>
  <si>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</si>
  <si>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</si>
  <si>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</si>
  <si>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</si>
  <si>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</si>
  <si>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</si>
  <si>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</si>
  <si>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</si>
  <si>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</si>
  <si>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</si>
  <si>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</si>
  <si>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</si>
  <si>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</si>
  <si>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</si>
  <si>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</si>
  <si>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</si>
  <si>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</si>
  <si>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</si>
  <si>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</si>
  <si>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</si>
  <si>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</si>
  <si>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</si>
  <si>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</si>
  <si>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</si>
  <si>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</si>
  <si>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</si>
  <si>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</si>
  <si>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</si>
  <si>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</si>
  <si>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</si>
  <si>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</si>
  <si>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</si>
  <si>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</si>
  <si>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</si>
  <si>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</si>
  <si>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</si>
  <si>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</si>
  <si>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</si>
  <si>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</si>
  <si>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</si>
  <si>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</si>
  <si>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</si>
  <si>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</si>
  <si>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</si>
  <si>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</si>
  <si>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</si>
  <si>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</si>
  <si>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</si>
  <si>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</si>
  <si>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</si>
  <si>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</si>
  <si>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</si>
  <si>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</si>
  <si>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</si>
  <si>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</si>
  <si>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</si>
  <si>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</si>
  <si>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</si>
  <si>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</si>
  <si>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</si>
  <si>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</si>
  <si>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</si>
  <si>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</si>
  <si>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</si>
  <si>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</si>
  <si>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</si>
  <si>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</si>
  <si>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</si>
  <si>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</si>
  <si>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</si>
  <si>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</si>
  <si>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</si>
  <si>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</si>
  <si>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</si>
  <si>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</si>
  <si>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</si>
  <si>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</si>
  <si>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</si>
  <si>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</si>
  <si>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</si>
  <si>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</si>
  <si>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</si>
  <si>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</si>
  <si>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</si>
  <si>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</si>
  <si>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</si>
  <si>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</si>
  <si>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</si>
  <si>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</si>
  <si>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</si>
  <si>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</si>
  <si>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</si>
  <si>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</si>
  <si>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</si>
  <si>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</si>
  <si>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</si>
  <si>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</si>
  <si>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</si>
  <si>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</si>
  <si>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</si>
  <si>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</si>
  <si>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</si>
  <si>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</si>
  <si>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</si>
  <si>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</si>
  <si>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</si>
  <si>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</si>
  <si>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</si>
  <si>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</si>
  <si>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</si>
  <si>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</si>
  <si>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</si>
  <si>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</si>
  <si>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</si>
  <si>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</si>
  <si>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</si>
  <si>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</si>
  <si>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</si>
  <si>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</si>
  <si>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</si>
  <si>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</si>
  <si>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</si>
  <si>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</si>
  <si>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</si>
  <si>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</si>
  <si>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</si>
  <si>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</si>
  <si>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</si>
  <si>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</si>
  <si>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</si>
  <si>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</si>
  <si>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</si>
  <si>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</si>
  <si>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</si>
  <si>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</si>
  <si>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</si>
  <si>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</si>
  <si>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</si>
  <si>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</si>
  <si>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</si>
  <si>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</si>
  <si>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</si>
  <si>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</si>
  <si>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</si>
  <si>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</si>
  <si>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</si>
  <si>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</si>
  <si>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</si>
  <si>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</si>
  <si>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</si>
  <si>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</si>
  <si>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</si>
  <si>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</si>
  <si>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</si>
  <si>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</si>
  <si>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</si>
  <si>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</si>
  <si>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</si>
  <si>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</si>
  <si>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</si>
  <si>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</si>
  <si>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</si>
  <si>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</si>
  <si>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</si>
  <si>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</si>
  <si>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</si>
  <si>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</si>
  <si>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</si>
  <si>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</si>
  <si>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</si>
  <si>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</si>
  <si>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</si>
  <si>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</si>
  <si>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</si>
  <si>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</si>
  <si>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</si>
  <si>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</si>
  <si>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</si>
  <si>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</si>
  <si>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</si>
  <si>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</si>
  <si>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</si>
  <si>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</si>
  <si>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</si>
  <si>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</si>
  <si>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</si>
  <si>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</si>
  <si>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</si>
  <si>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</si>
  <si>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</si>
  <si>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</si>
  <si>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</si>
  <si>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</si>
  <si>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</si>
  <si>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</si>
  <si>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</si>
  <si>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</si>
  <si>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</si>
  <si>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</si>
  <si>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</si>
  <si>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</si>
  <si>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</si>
  <si>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</si>
  <si>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</si>
  <si>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</si>
  <si>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</si>
  <si>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</si>
  <si>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</si>
  <si>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</si>
  <si>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</si>
  <si>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</si>
  <si>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</si>
  <si>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</si>
  <si>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</si>
  <si>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</si>
  <si>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</si>
  <si>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</si>
  <si>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</si>
  <si>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</si>
  <si>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</si>
  <si>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</si>
  <si>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</si>
  <si>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</si>
  <si>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</si>
  <si>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</si>
  <si>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</si>
  <si>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</si>
  <si>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</si>
  <si>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</si>
  <si>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</si>
  <si>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</si>
  <si>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</si>
  <si>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</si>
  <si>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</si>
  <si>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</si>
  <si>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</si>
  <si>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</si>
  <si>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</si>
  <si>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</si>
  <si>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</si>
  <si>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</si>
  <si>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</si>
  <si>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</si>
  <si>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</si>
  <si>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</si>
  <si>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</si>
  <si>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</si>
  <si>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</si>
  <si>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</si>
  <si>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</si>
  <si>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</si>
  <si>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</si>
  <si>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</si>
  <si>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</si>
  <si>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</si>
  <si>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</si>
  <si>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</si>
  <si>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</si>
  <si>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</si>
  <si>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</si>
  <si>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</si>
  <si>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</si>
  <si>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</si>
  <si>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</si>
  <si>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</si>
  <si>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</si>
  <si>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</si>
  <si>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</si>
  <si>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</si>
  <si>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</si>
  <si>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</si>
  <si>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</si>
  <si>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</si>
  <si>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</si>
  <si>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</si>
  <si>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</si>
  <si>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</si>
  <si>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</si>
  <si>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</si>
  <si>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</si>
  <si>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</si>
  <si>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</si>
  <si>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</si>
  <si>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</si>
  <si>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</si>
  <si>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</si>
  <si>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</si>
  <si>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</si>
  <si>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</si>
  <si>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</si>
  <si>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</si>
  <si>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</si>
  <si>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</si>
  <si>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</si>
  <si>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</si>
  <si>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</si>
  <si>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</si>
  <si>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</si>
  <si>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</si>
  <si>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</si>
  <si>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</si>
  <si>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</si>
  <si>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</si>
  <si>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</si>
  <si>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</si>
  <si>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</si>
  <si>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</si>
  <si>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</si>
  <si>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</si>
  <si>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</si>
  <si>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</si>
  <si>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</si>
  <si>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</si>
  <si>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</si>
  <si>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</si>
  <si>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</si>
  <si>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</si>
  <si>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</si>
  <si>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</si>
  <si>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</si>
  <si>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</si>
  <si>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</si>
  <si>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</si>
  <si>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</si>
  <si>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</si>
  <si>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</si>
  <si>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</si>
  <si>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</si>
  <si>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</si>
  <si>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</si>
  <si>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</si>
  <si>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</si>
  <si>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</si>
  <si>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</si>
  <si>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</si>
  <si>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</si>
  <si>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</si>
  <si>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</si>
  <si>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</si>
  <si>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</si>
  <si>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</si>
  <si>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</si>
  <si>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</si>
  <si>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</si>
  <si>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</si>
  <si>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</si>
  <si>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</si>
  <si>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</si>
  <si>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</si>
  <si>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</si>
  <si>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</si>
  <si>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</si>
  <si>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</si>
  <si>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</si>
  <si>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</si>
  <si>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</si>
  <si>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</si>
  <si>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</si>
  <si>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</si>
  <si>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</si>
  <si>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</si>
  <si>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</si>
  <si>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</si>
  <si>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</si>
  <si>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</si>
  <si>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</si>
  <si>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</si>
  <si>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</si>
  <si>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</si>
  <si>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</si>
  <si>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</si>
  <si>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</si>
  <si>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</si>
  <si>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</si>
  <si>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</si>
  <si>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</si>
  <si>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</si>
  <si>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</si>
  <si>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</si>
  <si>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</si>
  <si>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</si>
  <si>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</si>
  <si>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</si>
  <si>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</si>
  <si>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</si>
  <si>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</si>
  <si>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</si>
  <si>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</si>
  <si>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</si>
  <si>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</si>
  <si>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</si>
  <si>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</si>
  <si>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</si>
  <si>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</si>
  <si>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</si>
  <si>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</si>
  <si>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</si>
  <si>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</si>
  <si>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</si>
  <si>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</si>
  <si>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</si>
  <si>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</si>
  <si>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</si>
  <si>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</si>
  <si>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</si>
  <si>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</si>
  <si>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</si>
  <si>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</si>
  <si>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</si>
  <si>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</si>
  <si>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</si>
  <si>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</si>
  <si>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</si>
  <si>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</si>
  <si>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</si>
  <si>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</si>
  <si>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</si>
  <si>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</si>
  <si>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</si>
  <si>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</si>
  <si>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</si>
  <si>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</si>
  <si>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</si>
  <si>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</si>
  <si>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</si>
  <si>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</si>
  <si>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</si>
  <si>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</si>
  <si>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</si>
  <si>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</si>
  <si>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</si>
  <si>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</si>
  <si>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</si>
  <si>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</si>
  <si>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</si>
  <si>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</si>
  <si>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</si>
  <si>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</si>
  <si>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</si>
  <si>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</si>
  <si>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</si>
  <si>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</si>
  <si>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</si>
  <si>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</si>
  <si>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</si>
  <si>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</si>
  <si>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</si>
  <si>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</si>
  <si>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</si>
  <si>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</si>
  <si>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</si>
  <si>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</si>
  <si>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</si>
  <si>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</si>
  <si>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</si>
  <si>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</si>
  <si>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</si>
  <si>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</si>
  <si>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</si>
  <si>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</si>
  <si>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</si>
  <si>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</si>
  <si>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</si>
  <si>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</si>
  <si>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</si>
  <si>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</si>
  <si>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</si>
  <si>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</si>
  <si>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</si>
  <si>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</si>
  <si>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</si>
  <si>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</si>
  <si>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</si>
  <si>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</si>
  <si>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</si>
  <si>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</si>
  <si>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</si>
  <si>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</si>
  <si>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</si>
  <si>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</si>
  <si>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</si>
  <si>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</si>
  <si>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</si>
  <si>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</si>
  <si>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</si>
  <si>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</si>
  <si>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</si>
  <si>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</si>
  <si>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</si>
  <si>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</si>
  <si>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</si>
  <si>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</si>
  <si>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</si>
  <si>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</si>
  <si>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</si>
  <si>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</si>
  <si>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</si>
  <si>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</si>
  <si>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</si>
  <si>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</si>
  <si>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</si>
  <si>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</si>
  <si>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</si>
  <si>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</si>
  <si>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</si>
  <si>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</si>
  <si>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</si>
  <si>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</si>
  <si>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</si>
  <si>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</si>
  <si>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</si>
  <si>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</si>
  <si>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</si>
  <si>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</si>
  <si>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</si>
  <si>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</si>
  <si>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</si>
  <si>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</si>
  <si>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</si>
  <si>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</si>
  <si>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</si>
  <si>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</si>
  <si>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</si>
  <si>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</si>
  <si>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</si>
  <si>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</si>
  <si>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</si>
  <si>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</si>
  <si>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</si>
  <si>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</si>
  <si>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</si>
  <si>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</si>
  <si>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</si>
  <si>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</si>
  <si>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</si>
  <si>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</si>
  <si>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</si>
  <si>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</si>
  <si>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</si>
  <si>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</si>
  <si>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</si>
  <si>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</si>
  <si>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</si>
  <si>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</si>
  <si>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</si>
  <si>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</si>
  <si>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</si>
  <si>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</si>
  <si>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</si>
  <si>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</si>
  <si>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</si>
  <si>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</si>
  <si>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</si>
  <si>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</si>
  <si>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</si>
  <si>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</si>
  <si>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</si>
  <si>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</si>
  <si>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</si>
  <si>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</si>
  <si>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</si>
  <si>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</si>
  <si>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</si>
  <si>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</si>
  <si>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</si>
  <si>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</si>
  <si>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</si>
  <si>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</si>
  <si>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</si>
  <si>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</si>
  <si>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</si>
  <si>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</si>
  <si>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</si>
  <si>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</si>
  <si>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</si>
  <si>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</si>
  <si>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</si>
  <si>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</si>
  <si>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</si>
  <si>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</si>
  <si>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</si>
  <si>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</si>
  <si>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</si>
  <si>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</si>
  <si>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</si>
  <si>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</si>
  <si>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</si>
  <si>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</si>
  <si>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</si>
  <si>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</si>
  <si>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</si>
  <si>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</si>
  <si>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</si>
  <si>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</si>
  <si>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</si>
  <si>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</si>
  <si>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</si>
  <si>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</si>
  <si>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</si>
  <si>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</si>
  <si>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</si>
  <si>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</si>
  <si>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</si>
  <si>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</si>
  <si>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</si>
  <si>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</si>
  <si>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</si>
  <si>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</si>
  <si>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</si>
  <si>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</si>
  <si>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</si>
  <si>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</si>
  <si>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</si>
  <si>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</si>
  <si>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</si>
  <si>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</si>
  <si>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</si>
  <si>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</si>
  <si>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</si>
  <si>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</si>
  <si>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</si>
  <si>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</si>
  <si>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</si>
  <si>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</si>
  <si>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</si>
  <si>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</si>
  <si>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</si>
  <si>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</si>
  <si>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</si>
  <si>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</si>
  <si>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</si>
  <si>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</si>
  <si>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</si>
  <si>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</si>
  <si>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</si>
  <si>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</si>
  <si>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</si>
  <si>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</si>
  <si>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</si>
  <si>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</si>
  <si>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</si>
  <si>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</si>
  <si>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</si>
  <si>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</si>
  <si>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</si>
  <si>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</si>
  <si>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</si>
  <si>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</si>
  <si>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</si>
  <si>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</si>
  <si>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</si>
  <si>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</si>
  <si>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</si>
  <si>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</si>
  <si>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</si>
  <si>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</si>
  <si>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</si>
  <si>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</si>
  <si>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</si>
  <si>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</si>
  <si>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</si>
  <si>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</si>
  <si>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</si>
  <si>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</si>
  <si>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</si>
  <si>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</si>
  <si>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</si>
  <si>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</si>
  <si>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</si>
  <si>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</si>
  <si>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</si>
  <si>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</si>
  <si>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</si>
  <si>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</si>
  <si>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</si>
  <si>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</si>
  <si>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</si>
  <si>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</si>
  <si>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</si>
  <si>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</si>
  <si>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</si>
  <si>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</si>
  <si>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</si>
  <si>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</si>
  <si>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</si>
  <si>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</si>
  <si>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</si>
  <si>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</si>
  <si>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</si>
  <si>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</si>
  <si>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</si>
  <si>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</si>
  <si>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</si>
  <si>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</si>
  <si>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</si>
  <si>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</si>
  <si>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</si>
  <si>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</si>
  <si>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</si>
  <si>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</si>
  <si>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</si>
  <si>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</si>
  <si>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</si>
  <si>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</si>
  <si>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</si>
  <si>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</si>
  <si>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</si>
  <si>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</si>
  <si>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</si>
  <si>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</si>
  <si>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</si>
  <si>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</si>
  <si>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</si>
  <si>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</si>
  <si>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</si>
  <si>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</si>
  <si>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</si>
  <si>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</si>
  <si>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</si>
  <si>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</si>
  <si>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</si>
  <si>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</si>
  <si>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</si>
  <si>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</si>
  <si>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</si>
  <si>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</si>
  <si>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</si>
  <si>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</si>
  <si>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</si>
  <si>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</si>
  <si>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</si>
  <si>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</si>
  <si>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</si>
  <si>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</si>
  <si>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</si>
  <si>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</si>
  <si>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</si>
  <si>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</si>
  <si>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</si>
  <si>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</si>
  <si>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</si>
  <si>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</si>
  <si>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</si>
  <si>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</si>
  <si>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</si>
  <si>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</si>
  <si>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</si>
  <si>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</si>
  <si>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</si>
  <si>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</si>
  <si>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</si>
  <si>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</si>
  <si>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</si>
  <si>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</si>
  <si>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</si>
  <si>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</si>
  <si>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</si>
  <si>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</si>
  <si>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</si>
  <si>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</si>
  <si>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</si>
  <si>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</si>
  <si>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</si>
  <si>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</si>
  <si>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</si>
  <si>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</si>
  <si>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</si>
  <si>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</si>
  <si>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</si>
  <si>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</si>
  <si>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</si>
  <si>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</si>
  <si>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</si>
  <si>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</si>
  <si>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</si>
  <si>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</si>
  <si>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</si>
  <si>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</si>
  <si>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</si>
  <si>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</si>
  <si>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</si>
  <si>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</si>
  <si>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</si>
  <si>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</si>
  <si>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</si>
  <si>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</si>
  <si>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</si>
  <si>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</si>
  <si>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</si>
  <si>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</si>
  <si>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</si>
  <si>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</si>
  <si>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</si>
  <si>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</si>
  <si>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</si>
  <si>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</si>
  <si>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</si>
  <si>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</si>
  <si>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</si>
  <si>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</si>
  <si>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</si>
  <si>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</si>
  <si>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</si>
  <si>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</si>
  <si>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</si>
  <si>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</si>
  <si>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</si>
  <si>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</si>
  <si>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</si>
  <si>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</si>
  <si>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</si>
  <si>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</si>
  <si>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</si>
  <si>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</si>
  <si>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</si>
  <si>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</si>
  <si>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</si>
  <si>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</si>
  <si>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</si>
  <si>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</si>
  <si>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</si>
  <si>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</si>
  <si>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</si>
  <si>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</si>
  <si>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</si>
  <si>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</si>
  <si>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</si>
  <si>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</si>
  <si>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</si>
  <si>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</si>
  <si>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</si>
  <si>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</si>
  <si>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</si>
  <si>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</si>
  <si>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</si>
  <si>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</si>
  <si>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</si>
  <si>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</si>
  <si>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</si>
  <si>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</si>
  <si>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</si>
  <si>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</si>
  <si>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</si>
  <si>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</si>
  <si>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</si>
  <si>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</si>
  <si>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</si>
  <si>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</si>
  <si>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</si>
  <si>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</si>
  <si>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</si>
  <si>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</si>
  <si>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</si>
  <si>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</si>
  <si>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</si>
  <si>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</si>
  <si>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</si>
  <si>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</si>
  <si>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</si>
  <si>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</si>
  <si>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</si>
  <si>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</si>
  <si>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</si>
  <si>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</si>
  <si>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</si>
  <si>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</si>
  <si>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</si>
  <si>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</si>
  <si>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</si>
  <si>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</si>
  <si>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</si>
  <si>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</si>
  <si>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</si>
  <si>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</si>
  <si>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</si>
  <si>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</si>
  <si>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</si>
  <si>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</si>
  <si>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</si>
  <si>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</si>
  <si>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</si>
  <si>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</si>
  <si>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</si>
  <si>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</si>
  <si>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</si>
  <si>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</si>
  <si>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</si>
  <si>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</si>
  <si>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</si>
  <si>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</si>
  <si>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</si>
  <si>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</si>
  <si>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</si>
  <si>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</si>
  <si>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</si>
  <si>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</si>
  <si>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</si>
  <si>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</si>
  <si>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</si>
  <si>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</si>
  <si>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</si>
  <si>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</si>
  <si>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</si>
  <si>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</si>
  <si>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</si>
  <si>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</si>
  <si>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</si>
  <si>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</si>
  <si>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</si>
  <si>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</si>
  <si>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</si>
  <si>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</si>
  <si>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</si>
  <si>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</si>
  <si>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</si>
  <si>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</si>
  <si>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</si>
  <si>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</si>
  <si>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</si>
  <si>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</si>
  <si>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</si>
  <si>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</si>
  <si>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</si>
  <si>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</si>
  <si>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</si>
  <si>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</si>
  <si>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</si>
  <si>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</si>
  <si>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</si>
  <si>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</si>
  <si>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</si>
  <si>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</si>
  <si>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</si>
  <si>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</si>
  <si>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</si>
  <si>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</si>
  <si>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</si>
  <si>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</si>
  <si>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</si>
  <si>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</si>
  <si>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</si>
  <si>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</si>
  <si>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</si>
  <si>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</si>
  <si>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</si>
  <si>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</si>
  <si>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</si>
  <si>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</si>
  <si>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</si>
  <si>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</si>
  <si>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</si>
  <si>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</si>
  <si>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</si>
  <si>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</si>
  <si>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</si>
  <si>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</si>
  <si>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</si>
  <si>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</si>
  <si>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</si>
  <si>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</si>
  <si>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</si>
  <si>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</si>
  <si>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</si>
  <si>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</si>
  <si>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</si>
  <si>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</si>
  <si>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</si>
  <si>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</si>
  <si>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</si>
  <si>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</si>
  <si>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</si>
  <si>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</si>
  <si>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</si>
  <si>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</si>
  <si>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</si>
  <si>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</si>
  <si>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</si>
  <si>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</si>
  <si>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</si>
  <si>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</si>
  <si>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</si>
  <si>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</si>
  <si>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</si>
  <si>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</si>
  <si>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</si>
  <si>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</si>
  <si>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</si>
  <si>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</si>
  <si>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</si>
  <si>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</si>
  <si>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</si>
  <si>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</si>
  <si>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</si>
  <si>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</si>
  <si>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</si>
  <si>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</si>
  <si>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</si>
  <si>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</si>
  <si>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</si>
  <si>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</si>
  <si>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</si>
  <si>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</si>
  <si>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</si>
  <si>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</si>
  <si>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</si>
  <si>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</si>
  <si>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</si>
  <si>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</si>
  <si>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</si>
  <si>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</si>
  <si>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</si>
  <si>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</si>
  <si>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</si>
  <si>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</si>
  <si>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</si>
  <si>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</si>
  <si>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</si>
  <si>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</si>
  <si>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</si>
  <si>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</si>
  <si>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</si>
  <si>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</si>
  <si>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</si>
  <si>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</si>
  <si>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</si>
  <si>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</si>
  <si>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</si>
  <si>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</si>
  <si>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</si>
  <si>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</si>
  <si>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</si>
  <si>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</si>
  <si>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</si>
  <si>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</si>
  <si>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</si>
  <si>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</si>
  <si>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</si>
  <si>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</si>
  <si>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</si>
  <si>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</si>
  <si>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</si>
  <si>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</si>
  <si>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</si>
  <si>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</si>
  <si>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</si>
  <si>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</si>
  <si>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</si>
  <si>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</si>
  <si>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</si>
  <si>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</si>
  <si>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</si>
  <si>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</si>
  <si>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</si>
  <si>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</si>
  <si>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</si>
  <si>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</si>
  <si>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</si>
  <si>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</si>
  <si>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</si>
  <si>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</si>
  <si>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</si>
  <si>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</si>
  <si>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</si>
  <si>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</si>
  <si>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</si>
  <si>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</si>
  <si>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</si>
  <si>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</si>
  <si>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</si>
  <si>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</si>
  <si>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</si>
  <si>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</si>
  <si>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</si>
  <si>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</si>
  <si>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</si>
  <si>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</si>
  <si>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</si>
  <si>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</si>
  <si>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</si>
  <si>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</si>
  <si>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</si>
  <si>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</si>
  <si>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</si>
  <si>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</si>
  <si>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</si>
  <si>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</si>
  <si>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</si>
  <si>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</si>
  <si>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</si>
  <si>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</si>
  <si>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</si>
  <si>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</si>
  <si>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</si>
  <si>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</si>
  <si>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</si>
  <si>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</si>
  <si>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</si>
  <si>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</si>
  <si>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</si>
  <si>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</si>
  <si>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</si>
  <si>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</si>
  <si>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</si>
  <si>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</si>
  <si>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</si>
  <si>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</si>
  <si>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</si>
  <si>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</si>
  <si>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</si>
  <si>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</si>
  <si>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</si>
  <si>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</si>
  <si>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</si>
  <si>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</si>
  <si>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</si>
  <si>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</si>
  <si>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</si>
  <si>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</si>
  <si>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</si>
  <si>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</si>
  <si>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</si>
  <si>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</si>
  <si>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</si>
  <si>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</si>
  <si>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</si>
  <si>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</si>
  <si>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</si>
  <si>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</si>
  <si>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</si>
  <si>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</si>
  <si>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</si>
  <si>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</si>
  <si>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</si>
  <si>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</si>
  <si>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</si>
  <si>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</si>
  <si>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</si>
  <si>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</si>
  <si>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</si>
  <si>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</si>
  <si>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</si>
  <si>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</si>
  <si>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</si>
  <si>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</si>
  <si>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</si>
  <si>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</si>
  <si>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</si>
  <si>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</si>
  <si>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</si>
  <si>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</si>
  <si>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</si>
  <si>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</si>
  <si>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</si>
  <si>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</si>
  <si>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</si>
  <si>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</si>
  <si>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</si>
  <si>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</si>
  <si>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</si>
  <si>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</si>
  <si>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</si>
  <si>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</si>
  <si>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</si>
  <si>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</si>
  <si>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</si>
  <si>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</si>
  <si>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</si>
  <si>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</si>
  <si>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</si>
  <si>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</si>
  <si>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</si>
  <si>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</si>
  <si>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</si>
  <si>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</si>
  <si>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</si>
  <si>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</si>
  <si>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</si>
  <si>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</si>
  <si>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</si>
  <si>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</si>
  <si>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</si>
  <si>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</si>
  <si>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</si>
  <si>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</si>
  <si>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</si>
  <si>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</si>
  <si>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</si>
  <si>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</si>
  <si>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</si>
  <si>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</si>
  <si>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</si>
  <si>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</si>
  <si>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</si>
  <si>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</si>
  <si>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</si>
  <si>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</si>
  <si>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</si>
  <si>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</si>
  <si>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</si>
  <si>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</si>
  <si>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</si>
  <si>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</si>
  <si>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</si>
  <si>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</si>
  <si>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</si>
  <si>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</si>
  <si>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</si>
  <si>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</si>
  <si>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</si>
  <si>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</si>
  <si>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</si>
  <si>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</si>
  <si>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</si>
  <si>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</si>
  <si>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</si>
  <si>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</si>
  <si>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</si>
  <si>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</si>
  <si>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</si>
  <si>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</si>
  <si>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</si>
  <si>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</si>
  <si>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</si>
  <si>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</si>
  <si>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</si>
  <si>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</si>
  <si>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</si>
  <si>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</si>
  <si>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</si>
  <si>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</si>
  <si>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</si>
  <si>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</si>
  <si>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</si>
  <si>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</si>
  <si>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</si>
  <si>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</si>
  <si>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</si>
  <si>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</si>
  <si>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</si>
  <si>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</si>
  <si>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</si>
  <si>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</si>
  <si>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</si>
  <si>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</si>
  <si>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</si>
  <si>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</si>
  <si>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</si>
  <si>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</si>
  <si>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</si>
  <si>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</si>
  <si>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</si>
  <si>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</si>
  <si>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</si>
  <si>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</si>
  <si>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</si>
  <si>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</si>
  <si>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</si>
  <si>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</si>
  <si>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</si>
  <si>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</si>
  <si>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</si>
  <si>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</si>
  <si>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</si>
  <si>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</si>
  <si>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</si>
  <si>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</si>
  <si>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</si>
  <si>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</si>
  <si>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</si>
  <si>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</si>
  <si>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</si>
  <si>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</si>
  <si>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</si>
  <si>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</si>
  <si>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</si>
  <si>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</si>
  <si>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</si>
  <si>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</si>
  <si>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</si>
  <si>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</si>
  <si>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</si>
  <si>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</si>
  <si>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</si>
  <si>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</si>
  <si>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</si>
  <si>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</si>
  <si>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</si>
  <si>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</si>
  <si>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</si>
  <si>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</si>
  <si>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</si>
  <si>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</si>
  <si>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</si>
  <si>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</si>
  <si>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</si>
  <si>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</si>
  <si>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</si>
  <si>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</si>
  <si>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</si>
  <si>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</si>
  <si>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</si>
  <si>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</si>
  <si>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</si>
  <si>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</si>
  <si>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</si>
  <si>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</si>
  <si>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</si>
  <si>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</si>
  <si>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</si>
  <si>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</si>
  <si>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</si>
  <si>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</si>
  <si>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</si>
  <si>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</si>
  <si>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</si>
  <si>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</si>
  <si>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</si>
  <si>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</si>
  <si>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</si>
  <si>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</si>
  <si>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</si>
  <si>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</si>
  <si>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</si>
  <si>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</si>
  <si>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</si>
  <si>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</si>
  <si>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</si>
  <si>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</si>
  <si>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</si>
  <si>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</si>
  <si>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</si>
  <si>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</si>
  <si>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</si>
  <si>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</si>
  <si>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</si>
  <si>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</si>
  <si>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</si>
  <si>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</si>
  <si>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</si>
  <si>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</si>
  <si>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</si>
  <si>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</si>
  <si>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</si>
  <si>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</si>
  <si>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</si>
  <si>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</si>
  <si>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</si>
  <si>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</si>
  <si>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</si>
  <si>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</si>
  <si>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</si>
  <si>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</si>
  <si>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</si>
  <si>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</si>
  <si>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</si>
  <si>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</si>
  <si>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</si>
  <si>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</si>
  <si>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</si>
  <si>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</si>
  <si>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</si>
  <si>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</si>
  <si>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</si>
  <si>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</si>
  <si>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</si>
  <si>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</si>
  <si>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</si>
  <si>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</si>
  <si>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</si>
  <si>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</si>
  <si>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</si>
  <si>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</si>
  <si>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</si>
  <si>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</si>
  <si>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</si>
  <si>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</si>
  <si>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</si>
  <si>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</si>
  <si>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</si>
  <si>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</si>
  <si>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</si>
  <si>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</si>
  <si>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</si>
  <si>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</si>
  <si>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</si>
  <si>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</si>
  <si>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</si>
  <si>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</si>
  <si>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</si>
  <si>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</si>
  <si>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</si>
  <si>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</si>
  <si>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</si>
  <si>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</si>
  <si>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</si>
  <si>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</si>
  <si>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</si>
  <si>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</si>
  <si>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</si>
  <si>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</si>
  <si>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</si>
  <si>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</si>
  <si>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</si>
  <si>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</si>
  <si>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</si>
  <si>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</si>
  <si>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</si>
  <si>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</si>
  <si>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</si>
  <si>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</si>
  <si>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</si>
  <si>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</si>
  <si>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</si>
  <si>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</si>
  <si>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</si>
  <si>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</si>
  <si>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</si>
  <si>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</si>
  <si>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</si>
  <si>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</si>
  <si>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</si>
  <si>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</si>
  <si>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</si>
  <si>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</si>
  <si>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</si>
  <si>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</si>
  <si>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</si>
  <si>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</si>
  <si>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</si>
  <si>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</si>
  <si>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</si>
  <si>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</si>
  <si>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</si>
  <si>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</si>
  <si>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</si>
  <si>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</si>
  <si>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</si>
  <si>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</si>
  <si>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</si>
  <si>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</si>
  <si>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</si>
  <si>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</si>
  <si>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</si>
  <si>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</si>
  <si>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</si>
  <si>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</si>
  <si>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</si>
  <si>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</si>
  <si>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</si>
  <si>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</si>
  <si>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</si>
  <si>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</si>
  <si>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</si>
  <si>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</si>
  <si>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</si>
  <si>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</si>
  <si>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</si>
  <si>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</si>
  <si>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</si>
  <si>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</si>
  <si>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</si>
  <si>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</si>
  <si>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</si>
  <si>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</si>
  <si>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</si>
  <si>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</si>
  <si>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</si>
  <si>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</si>
  <si>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</si>
  <si>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</si>
  <si>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</si>
  <si>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</si>
  <si>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</si>
  <si>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</si>
  <si>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</si>
  <si>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</si>
  <si>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</si>
  <si>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</si>
  <si>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</si>
  <si>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</si>
  <si>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</si>
  <si>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</si>
  <si>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</si>
  <si>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</si>
  <si>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</si>
  <si>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</si>
  <si>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</si>
  <si>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</si>
  <si>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</si>
  <si>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</si>
  <si>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</si>
  <si>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</si>
  <si>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</si>
  <si>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</si>
  <si>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</si>
  <si>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</si>
  <si>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</si>
  <si>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</si>
  <si>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</si>
  <si>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</si>
  <si>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</si>
  <si>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</si>
  <si>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</si>
  <si>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</si>
  <si>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</si>
  <si>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</si>
  <si>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</si>
  <si>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</si>
  <si>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</si>
  <si>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</si>
  <si>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</si>
  <si>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</si>
  <si>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</si>
  <si>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</si>
  <si>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</si>
  <si>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</si>
  <si>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</si>
  <si>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</si>
  <si>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</si>
  <si>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</si>
  <si>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</si>
  <si>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</si>
  <si>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</si>
  <si>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</si>
  <si>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</si>
  <si>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</si>
  <si>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</si>
  <si>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</si>
  <si>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</si>
  <si>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</si>
  <si>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</si>
  <si>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</si>
  <si>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</si>
  <si>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</si>
  <si>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</si>
  <si>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</si>
  <si>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</si>
  <si>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</si>
  <si>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</si>
  <si>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</si>
  <si>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</si>
  <si>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</si>
  <si>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</si>
  <si>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</si>
  <si>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</si>
  <si>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</si>
  <si>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</si>
  <si>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</si>
  <si>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</si>
  <si>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</si>
  <si>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</si>
  <si>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</si>
  <si>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</si>
  <si>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</si>
  <si>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</si>
  <si>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</si>
  <si>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</si>
  <si>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</si>
  <si>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</si>
  <si>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</si>
  <si>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</si>
  <si>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</si>
  <si>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</si>
  <si>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</si>
  <si>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</si>
  <si>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</si>
  <si>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</si>
  <si>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</si>
  <si>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</si>
  <si>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</si>
  <si>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</si>
  <si>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</si>
  <si>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</si>
  <si>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</si>
  <si>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</si>
  <si>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</si>
  <si>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</si>
  <si>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</si>
  <si>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</si>
  <si>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</si>
  <si>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</si>
  <si>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</si>
  <si>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</si>
  <si>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</si>
  <si>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</si>
  <si>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</si>
  <si>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</si>
  <si>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</si>
  <si>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</si>
  <si>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</si>
  <si>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</si>
  <si>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</si>
  <si>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</si>
  <si>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</si>
  <si>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</si>
  <si>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</si>
  <si>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</si>
  <si>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</si>
  <si>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</si>
  <si>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</si>
  <si>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</si>
  <si>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</si>
  <si>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</si>
  <si>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</si>
  <si>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</si>
  <si>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</si>
  <si>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</si>
  <si>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</si>
  <si>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</si>
  <si>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</si>
  <si>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</si>
  <si>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</si>
  <si>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</si>
  <si>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</si>
  <si>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</si>
  <si>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</si>
  <si>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</si>
  <si>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</si>
  <si>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</si>
  <si>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</si>
  <si>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</si>
  <si>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</si>
  <si>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</si>
  <si>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</si>
  <si>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</si>
  <si>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</si>
  <si>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</si>
  <si>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</si>
  <si>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</si>
  <si>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</si>
  <si>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</si>
  <si>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</si>
  <si>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</si>
  <si>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</si>
  <si>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</si>
  <si>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</si>
  <si>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</si>
  <si>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</si>
  <si>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</si>
  <si>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</si>
  <si>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</si>
  <si>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</si>
  <si>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</si>
  <si>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</si>
  <si>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</si>
  <si>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</si>
  <si>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</si>
  <si>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</si>
  <si>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</si>
  <si>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</si>
  <si>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</si>
  <si>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</si>
  <si>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</si>
  <si>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</si>
  <si>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</si>
  <si>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</si>
  <si>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</si>
  <si>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</si>
  <si>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</si>
  <si>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</si>
  <si>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</si>
  <si>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</si>
  <si>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</si>
  <si>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</si>
  <si>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</si>
  <si>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</si>
  <si>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</si>
  <si>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</si>
  <si>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</si>
  <si>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</si>
  <si>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</si>
  <si>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</si>
  <si>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</si>
  <si>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</si>
  <si>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</si>
  <si>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</si>
  <si>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</si>
  <si>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</si>
  <si>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</si>
  <si>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</si>
  <si>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</si>
  <si>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</si>
  <si>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</si>
  <si>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</si>
  <si>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</si>
  <si>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</si>
  <si>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</si>
  <si>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</si>
  <si>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</si>
  <si>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</si>
  <si>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</si>
  <si>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</si>
  <si>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</si>
  <si>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</si>
  <si>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</si>
  <si>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</si>
  <si>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</si>
  <si>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</si>
  <si>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</si>
  <si>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</si>
  <si>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</si>
  <si>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</si>
  <si>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</si>
  <si>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</si>
  <si>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</si>
  <si>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</si>
  <si>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</si>
  <si>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</si>
  <si>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</si>
  <si>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</si>
  <si>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</si>
  <si>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</si>
  <si>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</si>
  <si>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</si>
  <si>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</si>
  <si>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</si>
  <si>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</si>
  <si>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</si>
  <si>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</si>
  <si>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</si>
  <si>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</si>
  <si>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</si>
  <si>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</si>
  <si>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</si>
  <si>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</si>
  <si>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</si>
  <si>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</si>
  <si>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</si>
  <si>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</si>
  <si>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</si>
  <si>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</si>
  <si>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</si>
  <si>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</si>
  <si>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</si>
  <si>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</si>
  <si>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</si>
  <si>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</si>
  <si>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</si>
  <si>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</si>
  <si>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</si>
  <si>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</si>
  <si>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</si>
  <si>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</si>
  <si>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</si>
  <si>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</si>
  <si>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</si>
  <si>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</si>
  <si>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</si>
  <si>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</si>
  <si>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</si>
  <si>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</si>
  <si>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</si>
  <si>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</si>
  <si>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</si>
  <si>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</si>
  <si>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</si>
  <si>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</si>
  <si>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</si>
  <si>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</si>
  <si>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</si>
  <si>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</si>
  <si>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</si>
  <si>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</si>
  <si>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</si>
  <si>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</si>
  <si>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</si>
  <si>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</si>
  <si>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</si>
  <si>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</si>
  <si>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</si>
  <si>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</si>
  <si>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</si>
  <si>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</si>
  <si>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</si>
  <si>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</si>
  <si>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</si>
  <si>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</si>
  <si>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</si>
  <si>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</si>
  <si>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</si>
  <si>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</si>
  <si>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</si>
  <si>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</si>
  <si>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</si>
  <si>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</si>
  <si>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</si>
  <si>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</si>
  <si>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</si>
  <si>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</si>
  <si>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</si>
  <si>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</si>
  <si>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</si>
  <si>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</si>
  <si>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</si>
  <si>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</si>
  <si>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</si>
  <si>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</si>
  <si>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</si>
  <si>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</si>
  <si>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</si>
  <si>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</si>
  <si>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</si>
  <si>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</si>
  <si>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</si>
  <si>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</si>
  <si>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</si>
  <si>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</si>
  <si>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</si>
  <si>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</si>
  <si>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</si>
  <si>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</si>
  <si>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</si>
  <si>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</si>
  <si>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</si>
  <si>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</si>
  <si>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</si>
  <si>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</si>
  <si>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</si>
  <si>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</si>
  <si>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</si>
  <si>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</si>
  <si>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</si>
  <si>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</si>
  <si>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</si>
  <si>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</si>
  <si>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</si>
  <si>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</si>
  <si>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</si>
  <si>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</si>
  <si>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</si>
  <si>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</si>
  <si>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</si>
  <si>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</si>
  <si>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</si>
  <si>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</si>
  <si>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</si>
  <si>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</si>
  <si>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</si>
  <si>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</si>
  <si>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</si>
  <si>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</si>
  <si>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</si>
  <si>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</si>
  <si>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</si>
  <si>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</si>
  <si>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</si>
  <si>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</si>
  <si>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</si>
  <si>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</si>
  <si>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</si>
  <si>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</si>
  <si>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</si>
  <si>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</si>
  <si>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</si>
  <si>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</si>
  <si>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</si>
  <si>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</si>
  <si>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</si>
  <si>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</si>
  <si>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</si>
  <si>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</si>
  <si>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</si>
  <si>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</si>
  <si>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</si>
  <si>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</si>
  <si>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</si>
  <si>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</si>
  <si>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</si>
  <si>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</si>
  <si>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</si>
  <si>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</si>
  <si>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</si>
  <si>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</si>
  <si>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</si>
  <si>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</si>
  <si>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</si>
  <si>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</si>
  <si>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</si>
  <si>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</si>
  <si>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</si>
  <si>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</si>
  <si>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</si>
  <si>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</si>
  <si>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</si>
  <si>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</si>
  <si>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</si>
  <si>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</si>
  <si>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</si>
  <si>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</si>
  <si>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</si>
  <si>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</si>
  <si>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</si>
  <si>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</si>
  <si>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</si>
  <si>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</si>
  <si>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</si>
  <si>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</si>
  <si>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</si>
  <si>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</si>
  <si>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</si>
  <si>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</si>
  <si>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</si>
  <si>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</si>
  <si>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</si>
  <si>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</si>
  <si>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</si>
  <si>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</si>
  <si>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</si>
  <si>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</si>
  <si>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</si>
  <si>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</si>
  <si>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</si>
  <si>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</si>
  <si>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</si>
  <si>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</si>
  <si>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</si>
  <si>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</si>
  <si>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</si>
  <si>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</si>
  <si>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</si>
  <si>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</si>
  <si>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</si>
  <si>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</si>
  <si>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</si>
  <si>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</si>
  <si>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</si>
  <si>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</si>
  <si>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</si>
  <si>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</si>
  <si>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</si>
  <si>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</si>
  <si>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</si>
  <si>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</si>
  <si>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</si>
  <si>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</si>
  <si>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</si>
  <si>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</si>
  <si>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</si>
  <si>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</si>
  <si>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</si>
  <si>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</si>
  <si>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</si>
  <si>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</si>
  <si>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</si>
  <si>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</si>
  <si>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</si>
  <si>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</si>
  <si>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</si>
  <si>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</si>
  <si>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</si>
  <si>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</si>
  <si>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</si>
  <si>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</si>
  <si>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</si>
  <si>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</si>
  <si>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</si>
  <si>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</si>
  <si>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</si>
  <si>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</si>
  <si>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</si>
  <si>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</si>
  <si>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</si>
  <si>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</si>
  <si>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</si>
  <si>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</si>
  <si>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</si>
  <si>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</si>
  <si>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</si>
  <si>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</si>
  <si>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</si>
  <si>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</si>
  <si>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</si>
  <si>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</si>
  <si>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</si>
  <si>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</si>
  <si>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</si>
  <si>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</si>
  <si>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</si>
  <si>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</si>
  <si>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</si>
  <si>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</si>
  <si>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</si>
  <si>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</si>
  <si>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</si>
  <si>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</si>
  <si>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</si>
  <si>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</si>
  <si>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</si>
  <si>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</si>
  <si>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</si>
  <si>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</si>
  <si>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</si>
  <si>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</si>
  <si>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</si>
  <si>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</si>
  <si>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</si>
  <si>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</si>
  <si>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</si>
  <si>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</si>
  <si>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</si>
  <si>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</si>
  <si>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</si>
  <si>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</si>
  <si>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</si>
  <si>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</si>
  <si>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</si>
  <si>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</si>
  <si>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</si>
  <si>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</si>
  <si>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</si>
  <si>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</si>
  <si>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</si>
  <si>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</si>
  <si>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</si>
  <si>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</si>
  <si>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</si>
  <si>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</si>
  <si>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</si>
  <si>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</si>
  <si>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</si>
  <si>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</si>
  <si>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</si>
  <si>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</si>
  <si>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</si>
  <si>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</si>
  <si>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</si>
  <si>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</si>
  <si>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</si>
  <si>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</si>
  <si>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</si>
  <si>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</si>
  <si>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</si>
  <si>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</si>
  <si>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</si>
  <si>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</si>
  <si>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</si>
  <si>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</si>
  <si>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</si>
  <si>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</si>
  <si>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</si>
  <si>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</si>
  <si>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</si>
  <si>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</si>
  <si>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</si>
  <si>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</si>
  <si>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</si>
  <si>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</si>
  <si>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</si>
  <si>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</si>
  <si>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</si>
  <si>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</si>
  <si>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</si>
  <si>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</si>
  <si>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</si>
  <si>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</si>
  <si>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</si>
  <si>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</si>
  <si>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</si>
  <si>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</si>
  <si>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</si>
  <si>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</si>
  <si>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</si>
  <si>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</si>
  <si>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</si>
  <si>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</si>
  <si>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</si>
  <si>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</si>
  <si>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</si>
  <si>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</si>
  <si>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</si>
  <si>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</si>
  <si>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</si>
  <si>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</si>
  <si>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</si>
  <si>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</si>
  <si>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</si>
  <si>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</si>
  <si>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</si>
  <si>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</si>
  <si>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</si>
  <si>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</si>
  <si>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</si>
  <si>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</si>
  <si>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</si>
  <si>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</si>
  <si>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</si>
  <si>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</si>
  <si>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</si>
  <si>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</si>
  <si>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</si>
  <si>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</si>
  <si>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</si>
  <si>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</si>
  <si>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</si>
  <si>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</si>
  <si>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</si>
  <si>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</si>
  <si>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</si>
  <si>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</si>
  <si>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</si>
  <si>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</si>
  <si>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</si>
  <si>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</si>
  <si>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</si>
  <si>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</si>
  <si>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</si>
  <si>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</si>
  <si>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</si>
  <si>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</si>
  <si>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</si>
  <si>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</si>
  <si>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</si>
  <si>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</si>
  <si>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</si>
  <si>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</si>
  <si>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</si>
  <si>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</si>
  <si>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</si>
  <si>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</si>
  <si>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</si>
  <si>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</si>
  <si>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</si>
  <si>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</si>
  <si>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</si>
  <si>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</si>
  <si>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</si>
  <si>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</si>
  <si>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</si>
  <si>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</si>
  <si>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</si>
  <si>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</si>
  <si>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</si>
  <si>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</si>
  <si>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</si>
  <si>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</si>
  <si>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</si>
  <si>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</si>
  <si>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</si>
  <si>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</si>
  <si>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</si>
  <si>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</si>
  <si>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</si>
  <si>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</si>
  <si>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</si>
  <si>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</si>
  <si>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</si>
  <si>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</si>
  <si>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</si>
  <si>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</si>
  <si>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</si>
  <si>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</si>
  <si>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</si>
  <si>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</si>
  <si>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</si>
  <si>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</si>
  <si>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</si>
  <si>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</si>
  <si>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</si>
  <si>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</si>
  <si>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</si>
  <si>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</si>
  <si>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</si>
  <si>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</si>
  <si>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</si>
  <si>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</si>
  <si>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</si>
  <si>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</si>
  <si>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</si>
  <si>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</si>
  <si>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</si>
  <si>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</si>
  <si>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</si>
  <si>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</si>
  <si>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</si>
  <si>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</si>
  <si>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</si>
  <si>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</si>
  <si>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</si>
  <si>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</si>
  <si>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</si>
  <si>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</si>
  <si>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</si>
  <si>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</si>
  <si>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</si>
  <si>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</si>
  <si>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</si>
  <si>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</si>
  <si>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</si>
  <si>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</si>
  <si>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</si>
  <si>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</si>
  <si>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</si>
  <si>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</si>
  <si>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</si>
  <si>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</si>
  <si>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</si>
  <si>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</si>
  <si>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</si>
  <si>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</si>
  <si>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</si>
  <si>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</si>
  <si>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</si>
  <si>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</si>
  <si>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</si>
  <si>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</si>
  <si>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</si>
  <si>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</si>
  <si>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</si>
  <si>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</si>
  <si>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</si>
  <si>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</si>
  <si>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</si>
  <si>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</si>
  <si>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</si>
  <si>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</si>
  <si>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</si>
  <si>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</si>
  <si>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</si>
  <si>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</si>
  <si>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</si>
  <si>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</si>
  <si>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</si>
  <si>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</si>
  <si>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</si>
  <si>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</si>
  <si>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</si>
  <si>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</si>
  <si>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</si>
  <si>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</si>
  <si>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</si>
  <si>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</si>
  <si>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</si>
  <si>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</si>
  <si>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</si>
  <si>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</si>
  <si>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</si>
  <si>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</si>
  <si>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</si>
  <si>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</si>
  <si>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</si>
  <si>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</si>
  <si>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</si>
  <si>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</si>
  <si>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</si>
  <si>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</si>
  <si>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</si>
  <si>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</si>
  <si>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</si>
  <si>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</si>
  <si>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</si>
  <si>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</si>
  <si>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</si>
  <si>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</si>
  <si>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</si>
  <si>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</si>
  <si>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</si>
  <si>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</si>
  <si>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</si>
  <si>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</si>
  <si>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</si>
  <si>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</si>
  <si>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</si>
  <si>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</si>
  <si>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</si>
  <si>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</si>
  <si>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</si>
  <si>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</si>
  <si>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</si>
  <si>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</si>
  <si>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</si>
  <si>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</si>
  <si>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</si>
  <si>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</si>
  <si>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</si>
  <si>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</si>
  <si>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</si>
  <si>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</si>
  <si>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</si>
  <si>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</si>
  <si>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</si>
  <si>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</si>
  <si>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</si>
  <si>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</si>
  <si>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</si>
  <si>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</si>
  <si>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</si>
  <si>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</si>
  <si>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</si>
  <si>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</si>
  <si>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</si>
  <si>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</si>
  <si>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</si>
  <si>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</si>
  <si>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</si>
  <si>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</si>
  <si>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</si>
  <si>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</si>
  <si>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</si>
  <si>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</si>
  <si>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</si>
  <si>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</si>
  <si>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</si>
  <si>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</si>
  <si>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</si>
  <si>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</si>
  <si>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</si>
  <si>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</si>
  <si>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</si>
  <si>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</si>
  <si>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</si>
  <si>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</si>
  <si>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</si>
  <si>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</si>
  <si>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</si>
  <si>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</si>
  <si>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</si>
  <si>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</si>
  <si>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</si>
  <si>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</si>
  <si>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</si>
  <si>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</si>
  <si>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</si>
  <si>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</si>
  <si>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</si>
  <si>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</si>
  <si>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</si>
  <si>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</si>
  <si>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</si>
  <si>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</si>
  <si>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</si>
  <si>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</si>
  <si>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</si>
  <si>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</si>
  <si>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</si>
  <si>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</si>
  <si>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</si>
  <si>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</si>
  <si>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</si>
  <si>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</si>
  <si>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</si>
  <si>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</si>
  <si>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</si>
  <si>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</si>
  <si>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</si>
  <si>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</si>
  <si>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</si>
  <si>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</si>
  <si>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</si>
  <si>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</si>
  <si>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</si>
  <si>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</si>
  <si>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</si>
  <si>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</si>
  <si>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</si>
  <si>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</si>
  <si>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</si>
  <si>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</si>
  <si>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</si>
  <si>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</si>
  <si>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</si>
  <si>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</si>
  <si>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</si>
  <si>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</si>
  <si>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</si>
  <si>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</si>
  <si>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</si>
  <si>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</si>
  <si>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</si>
  <si>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</si>
  <si>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</si>
  <si>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</si>
  <si>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</si>
  <si>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</si>
  <si>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</si>
  <si>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</si>
  <si>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</si>
  <si>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</si>
  <si>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</si>
  <si>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</si>
  <si>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</si>
  <si>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</si>
  <si>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</si>
  <si>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</si>
  <si>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</si>
  <si>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</si>
  <si>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</si>
  <si>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</si>
  <si>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</si>
  <si>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</si>
  <si>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</si>
  <si>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</si>
  <si>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</si>
  <si>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</si>
  <si>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</si>
  <si>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</si>
  <si>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</si>
  <si>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</si>
  <si>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</si>
  <si>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</si>
  <si>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</si>
  <si>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</si>
  <si>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</si>
  <si>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</si>
  <si>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</si>
  <si>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</si>
  <si>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</si>
  <si>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</si>
  <si>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</si>
  <si>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</si>
  <si>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</si>
  <si>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</si>
  <si>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</si>
  <si>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</si>
  <si>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</si>
  <si>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</si>
  <si>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</si>
  <si>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</si>
  <si>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</si>
  <si>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</si>
  <si>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</si>
  <si>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</si>
  <si>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</si>
  <si>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</si>
  <si>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</si>
  <si>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</si>
  <si>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</si>
  <si>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</si>
  <si>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</si>
  <si>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</si>
  <si>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</si>
  <si>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</si>
  <si>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</si>
  <si>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</si>
  <si>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</si>
  <si>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</si>
  <si>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</si>
  <si>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</si>
  <si>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</si>
  <si>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</si>
  <si>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</si>
  <si>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</si>
  <si>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</si>
  <si>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</si>
  <si>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</si>
  <si>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</si>
  <si>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</si>
  <si>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</si>
  <si>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</si>
  <si>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</si>
  <si>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</si>
  <si>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</si>
  <si>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</si>
  <si>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</si>
  <si>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</si>
  <si>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</si>
  <si>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</si>
  <si>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</si>
  <si>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</si>
  <si>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</si>
  <si>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</si>
  <si>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</si>
  <si>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</si>
  <si>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</si>
  <si>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</si>
  <si>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</si>
  <si>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</si>
  <si>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</si>
  <si>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</si>
  <si>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</si>
  <si>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</si>
  <si>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</si>
  <si>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</si>
  <si>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</si>
  <si>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</si>
  <si>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</si>
  <si>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</si>
  <si>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</si>
  <si>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</si>
  <si>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</si>
  <si>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</si>
  <si>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</si>
  <si>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</si>
  <si>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</si>
  <si>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</si>
  <si>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</si>
  <si>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</si>
  <si>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</si>
  <si>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</si>
  <si>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</si>
  <si>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</si>
  <si>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</si>
  <si>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</si>
  <si>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</si>
  <si>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</si>
  <si>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</si>
  <si>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</si>
  <si>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</si>
  <si>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</si>
  <si>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</si>
  <si>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</si>
  <si>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</si>
  <si>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</si>
  <si>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</si>
  <si>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</si>
  <si>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</si>
  <si>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</si>
  <si>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</si>
  <si>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</si>
  <si>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</si>
  <si>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</si>
  <si>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</si>
  <si>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</si>
  <si>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</si>
  <si>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</si>
  <si>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</si>
  <si>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</si>
  <si>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</si>
  <si>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</si>
  <si>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</si>
  <si>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</si>
  <si>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</si>
  <si>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</si>
  <si>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</si>
  <si>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</si>
  <si>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</si>
  <si>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</si>
  <si>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</si>
  <si>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</si>
  <si>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</si>
  <si>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</si>
  <si>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</si>
  <si>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</si>
  <si>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</si>
  <si>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</si>
  <si>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</si>
  <si>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</si>
  <si>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</si>
  <si>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</si>
  <si>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</si>
  <si>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</si>
  <si>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</si>
  <si>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</si>
  <si>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</si>
  <si>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</si>
  <si>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</si>
  <si>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</si>
  <si>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</si>
  <si>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</si>
  <si>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</si>
  <si>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</si>
  <si>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</si>
  <si>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</si>
  <si>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</si>
  <si>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</si>
  <si>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</si>
  <si>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</si>
  <si>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</si>
  <si>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</si>
  <si>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</si>
  <si>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</si>
  <si>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</si>
  <si>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</si>
  <si>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</si>
  <si>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</si>
  <si>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</si>
  <si>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</si>
  <si>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</si>
  <si>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</si>
  <si>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</si>
  <si>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</si>
  <si>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</si>
  <si>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</si>
  <si>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</si>
  <si>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</si>
  <si>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</si>
  <si>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</si>
  <si>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</si>
  <si>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</si>
  <si>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</si>
  <si>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</si>
  <si>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</si>
  <si>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</si>
  <si>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</si>
  <si>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</si>
  <si>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</si>
  <si>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</si>
  <si>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</si>
  <si>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</si>
  <si>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</si>
  <si>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</si>
  <si>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</si>
  <si>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</si>
  <si>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</si>
  <si>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</si>
  <si>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</si>
  <si>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</si>
  <si>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</si>
  <si>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</si>
  <si>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</si>
  <si>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</si>
  <si>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</si>
  <si>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</si>
  <si>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</si>
  <si>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</si>
  <si>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</si>
  <si>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</si>
  <si>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</si>
  <si>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</si>
  <si>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</si>
  <si>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</si>
  <si>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</si>
  <si>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</si>
  <si>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</si>
  <si>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</si>
  <si>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</si>
  <si>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</si>
  <si>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</si>
  <si>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</si>
  <si>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</si>
  <si>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</si>
  <si>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</si>
  <si>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</si>
  <si>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</si>
  <si>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</si>
  <si>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</si>
  <si>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</si>
  <si>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</si>
  <si>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</si>
  <si>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</si>
  <si>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</si>
  <si>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</si>
  <si>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</si>
  <si>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</si>
  <si>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</si>
  <si>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</si>
  <si>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</si>
  <si>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</si>
  <si>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</si>
  <si>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</si>
  <si>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</si>
  <si>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</si>
  <si>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</si>
  <si>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</si>
  <si>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</si>
  <si>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</si>
  <si>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</si>
  <si>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</si>
  <si>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</si>
  <si>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</si>
  <si>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</si>
  <si>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</si>
  <si>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</si>
  <si>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</si>
  <si>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</si>
  <si>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</si>
  <si>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</si>
  <si>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</si>
  <si>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</si>
  <si>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</si>
  <si>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</si>
  <si>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</si>
  <si>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</si>
  <si>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</si>
  <si>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</si>
  <si>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</si>
  <si>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</si>
  <si>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</si>
  <si>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</si>
  <si>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</si>
  <si>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</si>
  <si>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</si>
  <si>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</si>
  <si>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</si>
  <si>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</si>
  <si>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</si>
  <si>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</si>
  <si>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</si>
  <si>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</si>
  <si>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</si>
  <si>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</si>
  <si>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</si>
  <si>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</si>
  <si>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</si>
  <si>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</si>
  <si>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</si>
  <si>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</si>
  <si>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</si>
  <si>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</si>
  <si>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</si>
  <si>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</si>
  <si>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</si>
  <si>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</si>
  <si>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</si>
  <si>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</si>
  <si>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</si>
  <si>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</si>
  <si>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</si>
  <si>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</si>
  <si>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</si>
  <si>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</si>
  <si>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</si>
  <si>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</si>
  <si>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</si>
  <si>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</si>
  <si>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</si>
  <si>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</si>
  <si>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</si>
  <si>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</si>
  <si>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</si>
  <si>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</si>
  <si>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</si>
  <si>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</si>
  <si>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</si>
  <si>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</si>
  <si>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</si>
  <si>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</si>
  <si>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</si>
  <si>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</si>
  <si>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</si>
  <si>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</si>
  <si>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</si>
  <si>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</si>
  <si>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</si>
  <si>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</si>
  <si>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</si>
  <si>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</si>
  <si>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</si>
  <si>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</si>
  <si>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</si>
  <si>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</si>
  <si>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</si>
  <si>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</si>
  <si>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</si>
  <si>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</si>
  <si>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</si>
  <si>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</si>
  <si>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</si>
  <si>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</si>
  <si>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</si>
  <si>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</si>
  <si>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</si>
  <si>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</si>
  <si>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</si>
  <si>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</si>
  <si>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</si>
  <si>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</si>
  <si>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</si>
  <si>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</si>
  <si>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</si>
  <si>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</si>
  <si>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</si>
  <si>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</si>
  <si>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</si>
  <si>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</si>
  <si>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</si>
  <si>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</si>
  <si>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</si>
  <si>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</si>
  <si>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</si>
  <si>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</si>
  <si>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</si>
  <si>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</si>
  <si>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</si>
  <si>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</si>
  <si>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</si>
  <si>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</si>
  <si>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</si>
  <si>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</si>
  <si>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</si>
  <si>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</si>
  <si>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</si>
  <si>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</si>
  <si>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</si>
  <si>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</si>
  <si>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</si>
  <si>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</si>
  <si>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</si>
  <si>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</si>
  <si>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</si>
  <si>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</si>
  <si>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</si>
  <si>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</si>
  <si>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</si>
  <si>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</si>
  <si>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</si>
  <si>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</si>
  <si>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</si>
  <si>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</si>
  <si>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</si>
  <si>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</si>
  <si>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</si>
  <si>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</si>
  <si>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</si>
  <si>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</si>
  <si>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</si>
  <si>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</si>
  <si>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</si>
  <si>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</si>
  <si>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</si>
  <si>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</si>
  <si>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</si>
  <si>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</si>
  <si>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</si>
  <si>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</si>
  <si>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</si>
  <si>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</si>
  <si>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</si>
  <si>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</si>
  <si>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</si>
  <si>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</si>
  <si>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</si>
  <si>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</si>
  <si>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</si>
  <si>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</si>
  <si>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</si>
  <si>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</si>
  <si>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</si>
  <si>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</si>
  <si>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</si>
  <si>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</si>
  <si>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</si>
  <si>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</si>
  <si>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</si>
  <si>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</si>
  <si>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</si>
  <si>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</si>
  <si>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</si>
  <si>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</si>
  <si>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</si>
  <si>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</si>
  <si>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</si>
  <si>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</si>
  <si>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</si>
  <si>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</si>
  <si>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</si>
  <si>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</si>
  <si>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</si>
  <si>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</si>
  <si>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</si>
  <si>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</si>
  <si>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</si>
  <si>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</si>
  <si>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</si>
  <si>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</si>
  <si>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</si>
  <si>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</si>
  <si>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</si>
  <si>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</si>
  <si>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</si>
  <si>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</si>
  <si>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</si>
  <si>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</si>
  <si>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</si>
  <si>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</si>
  <si>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</si>
  <si>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</si>
  <si>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</si>
  <si>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</si>
  <si>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</si>
  <si>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</si>
  <si>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</si>
  <si>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</si>
  <si>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</si>
  <si>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</si>
  <si>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</si>
  <si>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</si>
  <si>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</si>
  <si>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</si>
  <si>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</si>
  <si>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</si>
  <si>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</si>
  <si>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</si>
  <si>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</si>
  <si>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</si>
  <si>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</si>
  <si>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</si>
  <si>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</si>
  <si>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</si>
  <si>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</si>
  <si>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</si>
  <si>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</si>
  <si>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</si>
  <si>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</si>
  <si>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</si>
  <si>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</si>
  <si>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</si>
  <si>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</si>
  <si>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</si>
  <si>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</si>
  <si>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</si>
  <si>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</si>
  <si>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</si>
  <si>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</si>
  <si>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</si>
  <si>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</si>
  <si>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</si>
  <si>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</si>
  <si>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</si>
  <si>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</si>
  <si>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</si>
  <si>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</si>
  <si>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</si>
  <si>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</si>
  <si>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</si>
  <si>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</si>
  <si>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</si>
  <si>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</si>
  <si>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</si>
  <si>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</si>
  <si>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</si>
  <si>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</si>
  <si>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</si>
  <si>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</si>
  <si>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</si>
  <si>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</si>
  <si>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</si>
  <si>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</si>
  <si>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</si>
  <si>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</si>
  <si>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</si>
  <si>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</si>
  <si>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</si>
  <si>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</si>
  <si>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</si>
  <si>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</si>
  <si>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</si>
  <si>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</si>
  <si>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</si>
  <si>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</si>
  <si>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</si>
  <si>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</si>
  <si>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</si>
  <si>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</si>
  <si>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</si>
  <si>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</si>
  <si>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</si>
  <si>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</si>
  <si>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</si>
  <si>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</si>
  <si>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</si>
  <si>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</si>
  <si>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</si>
  <si>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</si>
  <si>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</si>
  <si>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</si>
  <si>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</si>
  <si>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</si>
  <si>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</si>
  <si>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</si>
  <si>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</si>
  <si>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</si>
  <si>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</si>
  <si>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</si>
  <si>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</si>
  <si>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</si>
  <si>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</si>
  <si>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</si>
  <si>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</si>
  <si>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</si>
  <si>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</si>
  <si>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</si>
  <si>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</si>
  <si>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</si>
  <si>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</si>
  <si>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</si>
  <si>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</si>
  <si>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</si>
  <si>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</si>
  <si>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</si>
  <si>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</si>
  <si>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</si>
  <si>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</si>
  <si>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</si>
  <si>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</si>
  <si>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</si>
  <si>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</si>
  <si>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</si>
  <si>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</si>
  <si>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</si>
  <si>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</si>
  <si>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</si>
  <si>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</si>
  <si>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</si>
  <si>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</si>
  <si>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</si>
  <si>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</si>
  <si>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</si>
  <si>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</si>
  <si>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</si>
  <si>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</si>
  <si>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</si>
  <si>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</si>
  <si>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</si>
  <si>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</si>
  <si>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</si>
  <si>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</si>
  <si>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</si>
  <si>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</si>
  <si>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</si>
  <si>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</si>
  <si>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</si>
  <si>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</si>
  <si>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</si>
  <si>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</si>
  <si>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</si>
  <si>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</si>
  <si>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</si>
  <si>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</si>
  <si>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</si>
  <si>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</si>
  <si>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</si>
  <si>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</si>
  <si>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</si>
  <si>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</si>
  <si>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</si>
  <si>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</si>
  <si>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</si>
  <si>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</si>
  <si>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</si>
  <si>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</si>
  <si>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</si>
  <si>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</si>
  <si>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</si>
  <si>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</si>
  <si>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</si>
  <si>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</si>
  <si>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</si>
  <si>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</si>
  <si>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</si>
  <si>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</si>
  <si>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</si>
  <si>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</si>
  <si>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</si>
  <si>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</si>
  <si>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</si>
  <si>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</si>
  <si>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</si>
  <si>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</si>
  <si>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</si>
  <si>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</si>
  <si>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</si>
  <si>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</si>
  <si>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</si>
  <si>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</si>
  <si>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</si>
  <si>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</si>
  <si>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</si>
  <si>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</si>
  <si>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</si>
  <si>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</si>
  <si>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</si>
  <si>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</si>
  <si>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</si>
  <si>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</si>
  <si>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</si>
  <si>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</si>
  <si>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</si>
  <si>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</si>
  <si>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</si>
  <si>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</si>
  <si>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</si>
  <si>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</si>
  <si>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</si>
  <si>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</si>
  <si>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</si>
  <si>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</si>
  <si>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</si>
  <si>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</si>
  <si>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</si>
  <si>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</si>
  <si>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</si>
  <si>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</si>
  <si>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</si>
  <si>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</si>
  <si>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</si>
  <si>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</si>
  <si>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</si>
  <si>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</si>
  <si>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</si>
  <si>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</si>
  <si>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</si>
  <si>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</si>
  <si>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</si>
  <si>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</si>
  <si>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</si>
  <si>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</si>
  <si>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</si>
  <si>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</si>
  <si>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</si>
  <si>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</si>
  <si>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</si>
  <si>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</si>
  <si>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</si>
  <si>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</si>
  <si>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</si>
  <si>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</si>
  <si>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</si>
  <si>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</si>
  <si>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</si>
  <si>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</si>
  <si>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</si>
  <si>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</si>
  <si>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</si>
  <si>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</si>
  <si>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</si>
  <si>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</si>
  <si>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</si>
  <si>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</si>
  <si>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</si>
  <si>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</si>
  <si>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</si>
  <si>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</si>
  <si>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</si>
  <si>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</si>
  <si>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</si>
  <si>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</si>
  <si>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</si>
  <si>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</si>
  <si>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</si>
  <si>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</si>
  <si>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</si>
  <si>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</si>
  <si>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</si>
  <si>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</si>
  <si>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</si>
  <si>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</si>
  <si>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</si>
  <si>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</si>
  <si>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</si>
  <si>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</si>
  <si>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</si>
  <si>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</si>
  <si>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</si>
  <si>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</si>
  <si>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</si>
  <si>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</si>
  <si>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</si>
  <si>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</si>
  <si>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</si>
  <si>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</si>
  <si>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</si>
  <si>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</si>
  <si>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</si>
  <si>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</si>
  <si>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</si>
  <si>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</si>
  <si>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</si>
  <si>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</si>
  <si>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</si>
  <si>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</si>
  <si>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</si>
  <si>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</si>
  <si>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</si>
  <si>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</si>
  <si>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</si>
  <si>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</si>
  <si>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</si>
  <si>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</si>
  <si>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</si>
  <si>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</si>
  <si>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</si>
  <si>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</si>
  <si>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</si>
  <si>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</si>
  <si>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</si>
  <si>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</si>
  <si>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</si>
  <si>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</si>
  <si>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</si>
  <si>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</si>
  <si>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</si>
  <si>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</si>
  <si>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</si>
  <si>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</si>
  <si>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</si>
  <si>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</si>
  <si>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</si>
  <si>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</si>
  <si>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</si>
  <si>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</si>
  <si>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</si>
  <si>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</si>
  <si>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</si>
  <si>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</si>
  <si>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</si>
  <si>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</si>
  <si>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</si>
  <si>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</si>
  <si>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</si>
  <si>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</si>
  <si>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</si>
  <si>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</si>
  <si>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</si>
  <si>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</si>
  <si>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</si>
  <si>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</si>
  <si>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</si>
  <si>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</si>
  <si>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</si>
  <si>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</si>
  <si>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</si>
  <si>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</si>
  <si>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</si>
  <si>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</si>
  <si>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</si>
  <si>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</si>
  <si>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</si>
  <si>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</si>
  <si>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</si>
  <si>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</si>
  <si>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</si>
  <si>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</si>
  <si>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</si>
  <si>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</si>
  <si>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</si>
  <si>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</si>
  <si>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</si>
  <si>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</si>
  <si>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</si>
  <si>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</si>
  <si>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</si>
  <si>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</si>
  <si>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</si>
  <si>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</si>
  <si>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</si>
  <si>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</si>
  <si>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</si>
  <si>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</si>
  <si>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</si>
  <si>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</si>
  <si>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</si>
  <si>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</si>
  <si>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</si>
  <si>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</si>
  <si>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</si>
  <si>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</si>
  <si>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</si>
  <si>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</si>
  <si>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</si>
  <si>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</si>
  <si>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</si>
  <si>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</si>
  <si>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</si>
  <si>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</si>
  <si>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</si>
  <si>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</si>
  <si>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</si>
  <si>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</si>
  <si>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</si>
  <si>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</si>
  <si>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</si>
  <si>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</si>
  <si>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</si>
  <si>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</si>
  <si>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</si>
  <si>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</si>
  <si>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</si>
  <si>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</si>
  <si>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</si>
  <si>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</si>
  <si>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</si>
  <si>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</si>
  <si>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</si>
  <si>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</si>
  <si>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</si>
  <si>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</si>
  <si>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</si>
  <si>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</si>
  <si>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</si>
  <si>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</si>
  <si>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</si>
  <si>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</si>
  <si>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</si>
  <si>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</si>
  <si>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</si>
  <si>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</si>
  <si>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</si>
  <si>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</si>
  <si>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</si>
  <si>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</si>
  <si>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</si>
  <si>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</si>
  <si>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</si>
  <si>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</si>
  <si>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</si>
  <si>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</si>
  <si>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</si>
  <si>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</si>
  <si>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</si>
  <si>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</si>
  <si>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</si>
  <si>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</si>
  <si>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</si>
  <si>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</si>
  <si>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</si>
  <si>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</si>
  <si>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</si>
  <si>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</si>
  <si>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</si>
  <si>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</si>
  <si>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</si>
  <si>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</si>
  <si>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</si>
  <si>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</si>
  <si>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</si>
  <si>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</si>
  <si>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</si>
  <si>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</si>
  <si>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</si>
  <si>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</si>
  <si>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</si>
  <si>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</si>
  <si>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</si>
  <si>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</si>
  <si>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</si>
  <si>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</si>
  <si>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</si>
  <si>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</si>
  <si>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</si>
  <si>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</si>
  <si>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</si>
  <si>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</si>
  <si>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</si>
  <si>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</si>
  <si>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</si>
  <si>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</si>
  <si>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</si>
  <si>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</si>
  <si>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</si>
  <si>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</si>
  <si>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</si>
  <si>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</si>
  <si>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</si>
  <si>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</si>
  <si>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</si>
  <si>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</si>
  <si>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</si>
  <si>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</si>
  <si>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</si>
  <si>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</si>
  <si>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</si>
  <si>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</si>
  <si>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</si>
  <si>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</si>
  <si>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</si>
  <si>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</si>
  <si>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</si>
  <si>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</si>
  <si>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</si>
  <si>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</si>
  <si>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</si>
  <si>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</si>
  <si>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</si>
  <si>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</si>
  <si>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</si>
  <si>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</si>
  <si>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</si>
  <si>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</si>
  <si>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</si>
  <si>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</si>
  <si>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</si>
  <si>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</si>
  <si>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</si>
  <si>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</si>
  <si>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</si>
  <si>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</si>
  <si>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</si>
  <si>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</si>
  <si>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</si>
  <si>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</si>
  <si>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</si>
  <si>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</si>
  <si>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</si>
  <si>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</si>
  <si>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</si>
  <si>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</si>
  <si>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</si>
  <si>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</si>
  <si>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</si>
  <si>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</si>
  <si>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</si>
  <si>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</si>
  <si>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</si>
  <si>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</si>
  <si>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</si>
  <si>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</si>
  <si>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</si>
  <si>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</si>
  <si>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</si>
  <si>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</si>
  <si>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</si>
  <si>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</si>
  <si>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</si>
  <si>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</si>
  <si>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</si>
  <si>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</si>
  <si>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</si>
  <si>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</si>
  <si>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</si>
  <si>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</si>
  <si>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</si>
  <si>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</si>
  <si>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</si>
  <si>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</si>
  <si>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</si>
  <si>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</si>
  <si>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</si>
  <si>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</si>
  <si>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</si>
  <si>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</si>
  <si>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</si>
  <si>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</si>
  <si>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</si>
  <si>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</si>
  <si>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</si>
  <si>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</si>
  <si>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</si>
  <si>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</si>
  <si>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</si>
  <si>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</si>
  <si>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</si>
  <si>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</si>
  <si>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</si>
  <si>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</si>
  <si>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</si>
  <si>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</si>
  <si>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</si>
  <si>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</si>
  <si>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</si>
  <si>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</si>
  <si>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</si>
  <si>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</si>
  <si>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</si>
  <si>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</si>
  <si>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</si>
  <si>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</si>
  <si>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</si>
  <si>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</si>
  <si>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</si>
  <si>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</si>
  <si>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</si>
  <si>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</si>
  <si>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</si>
  <si>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</si>
  <si>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</si>
  <si>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</si>
  <si>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</si>
  <si>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</si>
  <si>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</si>
  <si>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</si>
  <si>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</si>
  <si>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</si>
  <si>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</si>
  <si>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</si>
  <si>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</si>
  <si>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</si>
  <si>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</si>
  <si>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</si>
  <si>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</si>
  <si>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</si>
  <si>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</si>
  <si>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</si>
  <si>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</si>
  <si>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</si>
  <si>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</si>
  <si>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</si>
  <si>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</si>
  <si>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</si>
  <si>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</si>
  <si>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</si>
  <si>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</si>
  <si>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</si>
  <si>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</si>
  <si>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</si>
  <si>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</si>
  <si>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</si>
  <si>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</si>
  <si>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</si>
  <si>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</si>
  <si>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</si>
  <si>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</si>
  <si>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</si>
  <si>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</si>
  <si>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</si>
  <si>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</si>
  <si>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</si>
  <si>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</si>
  <si>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</si>
  <si>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</si>
  <si>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</si>
  <si>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</si>
  <si>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</si>
  <si>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</si>
  <si>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</si>
  <si>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</si>
  <si>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</si>
  <si>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</si>
  <si>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</si>
  <si>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</si>
  <si>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</si>
  <si>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</si>
  <si>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</si>
  <si>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</si>
  <si>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</si>
  <si>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</si>
  <si>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</si>
  <si>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</si>
  <si>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</si>
  <si>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</si>
  <si>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</si>
  <si>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</si>
  <si>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</si>
  <si>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</si>
  <si>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</si>
  <si>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</si>
  <si>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</si>
  <si>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</si>
  <si>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</si>
  <si>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</si>
  <si>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</si>
  <si>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</si>
  <si>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</si>
  <si>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</si>
  <si>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</si>
  <si>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</si>
  <si>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</si>
  <si>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</si>
  <si>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</si>
  <si>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</si>
  <si>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</si>
  <si>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</si>
  <si>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</si>
  <si>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</si>
  <si>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</si>
  <si>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</si>
  <si>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</si>
  <si>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</si>
  <si>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</si>
  <si>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</si>
  <si>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</si>
  <si>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</si>
  <si>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</si>
  <si>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</si>
  <si>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</si>
  <si>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</si>
  <si>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</si>
  <si>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</si>
  <si>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</si>
  <si>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</si>
  <si>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</si>
  <si>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</si>
  <si>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</si>
  <si>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</si>
  <si>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</si>
  <si>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</si>
  <si>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</si>
  <si>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</si>
  <si>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</si>
  <si>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</si>
  <si>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</si>
  <si>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</si>
  <si>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</si>
  <si>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</si>
  <si>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</si>
  <si>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</si>
  <si>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</si>
  <si>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</si>
  <si>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</si>
  <si>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</si>
  <si>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</si>
  <si>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</si>
  <si>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</si>
  <si>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</si>
  <si>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</si>
  <si>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</si>
  <si>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</si>
  <si>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</si>
  <si>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</si>
  <si>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</si>
  <si>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</si>
  <si>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</si>
  <si>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</si>
  <si>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</si>
  <si>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</si>
  <si>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</si>
  <si>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</si>
  <si>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</si>
  <si>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</si>
  <si>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</si>
  <si>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</si>
  <si>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</si>
  <si>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</si>
  <si>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</si>
  <si>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</si>
  <si>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</si>
  <si>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</si>
  <si>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</si>
  <si>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</si>
  <si>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</si>
  <si>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</si>
  <si>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</si>
  <si>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</si>
  <si>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</si>
  <si>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</si>
  <si>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</si>
  <si>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</si>
  <si>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</si>
  <si>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</si>
  <si>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</si>
  <si>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</si>
  <si>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</si>
  <si>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</si>
  <si>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</si>
  <si>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</si>
  <si>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</si>
  <si>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</si>
  <si>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</si>
  <si>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</si>
  <si>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</si>
  <si>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</si>
  <si>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</si>
  <si>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</si>
  <si>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</si>
  <si>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</si>
  <si>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</si>
  <si>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</si>
  <si>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</si>
  <si>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</si>
  <si>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</si>
  <si>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</si>
  <si>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</si>
  <si>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</si>
  <si>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</si>
  <si>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</si>
  <si>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</si>
  <si>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</si>
  <si>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</si>
  <si>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</si>
  <si>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</si>
  <si>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</si>
  <si>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</si>
  <si>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</si>
  <si>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</si>
  <si>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</si>
  <si>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</si>
  <si>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</si>
  <si>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</si>
  <si>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</si>
  <si>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</si>
  <si>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</si>
  <si>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</si>
  <si>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</si>
  <si>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</si>
  <si>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</si>
  <si>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</si>
  <si>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</si>
  <si>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</si>
  <si>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</si>
  <si>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</si>
  <si>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</si>
  <si>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</si>
  <si>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</si>
  <si>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</si>
  <si>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</si>
  <si>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</si>
  <si>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</si>
  <si>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</si>
  <si>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</si>
  <si>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</si>
  <si>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</si>
  <si>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</si>
  <si>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</si>
  <si>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</si>
  <si>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</si>
  <si>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</si>
  <si>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</si>
  <si>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</si>
  <si>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</si>
  <si>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</si>
  <si>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</si>
  <si>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</si>
  <si>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</si>
  <si>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</si>
  <si>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</si>
  <si>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</si>
  <si>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</si>
  <si>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</si>
  <si>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</si>
  <si>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</si>
  <si>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</si>
  <si>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</si>
  <si>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</si>
  <si>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</si>
  <si>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</si>
  <si>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</si>
  <si>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</si>
  <si>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</si>
  <si>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</si>
  <si>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</si>
  <si>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</si>
  <si>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</si>
  <si>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</si>
  <si>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</si>
  <si>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</si>
  <si>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</si>
  <si>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</si>
  <si>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</si>
  <si>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</si>
  <si>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</si>
  <si>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</si>
  <si>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</si>
  <si>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</si>
  <si>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</si>
  <si>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</si>
  <si>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</si>
  <si>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</si>
  <si>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</si>
  <si>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</si>
  <si>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</si>
  <si>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</si>
  <si>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</si>
  <si>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</si>
  <si>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</si>
  <si>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</si>
  <si>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</si>
  <si>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</si>
  <si>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</si>
  <si>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</si>
  <si>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</si>
  <si>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</si>
  <si>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</si>
  <si>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</si>
  <si>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</si>
  <si>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</si>
  <si>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</si>
  <si>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</si>
  <si>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</si>
  <si>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</si>
  <si>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</si>
  <si>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</si>
  <si>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</si>
  <si>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</si>
  <si>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</si>
  <si>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</si>
  <si>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</si>
  <si>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</si>
  <si>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</si>
  <si>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</si>
  <si>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</si>
  <si>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</si>
  <si>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</si>
  <si>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</si>
  <si>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</si>
  <si>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</si>
  <si>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</si>
  <si>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</si>
  <si>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</si>
  <si>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</si>
  <si>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</si>
  <si>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</si>
  <si>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</si>
  <si>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</si>
  <si>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</si>
  <si>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</si>
  <si>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</si>
  <si>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</si>
  <si>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</si>
  <si>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</si>
  <si>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</si>
  <si>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</si>
  <si>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</si>
  <si>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</si>
  <si>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</si>
  <si>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</si>
  <si>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</si>
  <si>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</si>
  <si>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</si>
  <si>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</si>
  <si>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</si>
  <si>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</si>
  <si>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</si>
  <si>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</si>
  <si>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</si>
  <si>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</si>
  <si>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</si>
  <si>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</si>
  <si>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</si>
  <si>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</si>
  <si>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</si>
  <si>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</si>
  <si>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</si>
  <si>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</si>
  <si>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</si>
  <si>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</si>
  <si>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</si>
  <si>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</si>
  <si>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</si>
  <si>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</si>
  <si>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</si>
  <si>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</si>
  <si>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</si>
  <si>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</si>
  <si>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</si>
  <si>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</si>
  <si>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</si>
  <si>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</si>
  <si>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</si>
  <si>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</si>
  <si>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</si>
  <si>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</si>
  <si>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</si>
  <si>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</si>
  <si>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</si>
  <si>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</si>
  <si>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</si>
  <si>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</si>
  <si>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</si>
  <si>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</si>
  <si>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</si>
  <si>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</si>
  <si>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</si>
  <si>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</si>
  <si>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</si>
  <si>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</si>
  <si>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</si>
  <si>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</si>
  <si>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</si>
  <si>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</si>
  <si>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</si>
  <si>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</si>
  <si>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</si>
  <si>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</si>
  <si>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</si>
  <si>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</si>
  <si>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</si>
  <si>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</si>
  <si>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</si>
  <si>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</si>
  <si>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</si>
  <si>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</si>
  <si>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</si>
  <si>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</si>
  <si>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</si>
  <si>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</si>
  <si>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</si>
  <si>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</si>
  <si>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</si>
  <si>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</si>
  <si>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</si>
  <si>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</si>
  <si>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</si>
  <si>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</si>
  <si>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</si>
  <si>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</si>
  <si>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</si>
  <si>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</si>
  <si>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</si>
  <si>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</si>
  <si>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</si>
  <si>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</si>
  <si>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</si>
  <si>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</si>
  <si>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</si>
  <si>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</si>
  <si>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</si>
  <si>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</si>
  <si>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</si>
  <si>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</si>
  <si>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</si>
  <si>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</si>
  <si>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</si>
  <si>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</si>
  <si>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</si>
  <si>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</si>
  <si>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</si>
  <si>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</si>
  <si>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</si>
  <si>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</si>
  <si>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</si>
  <si>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</si>
  <si>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</si>
  <si>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</si>
  <si>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</si>
  <si>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</si>
  <si>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</si>
  <si>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</si>
  <si>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</si>
  <si>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</si>
  <si>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</si>
  <si>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</si>
  <si>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</si>
  <si>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</si>
  <si>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</si>
  <si>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</si>
  <si>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</si>
  <si>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</si>
  <si>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</si>
  <si>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</si>
  <si>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</si>
  <si>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</si>
  <si>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</si>
  <si>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</si>
  <si>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</si>
  <si>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</si>
  <si>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</si>
  <si>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</si>
  <si>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</si>
  <si>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</si>
  <si>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</si>
  <si>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</si>
  <si>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</si>
  <si>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</si>
  <si>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</si>
  <si>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</si>
  <si>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</si>
  <si>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</si>
  <si>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</si>
  <si>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</si>
  <si>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</si>
  <si>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</si>
  <si>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</si>
  <si>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</si>
  <si>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</si>
  <si>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</si>
  <si>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</si>
  <si>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</si>
  <si>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</si>
  <si>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</si>
  <si>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</si>
  <si>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</si>
  <si>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</si>
  <si>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</si>
  <si>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</si>
  <si>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</si>
  <si>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</si>
  <si>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</si>
  <si>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</si>
  <si>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</si>
  <si>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</si>
  <si>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</si>
  <si>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</si>
  <si>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</si>
  <si>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</si>
  <si>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</si>
  <si>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</si>
  <si>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</si>
  <si>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</si>
  <si>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</si>
  <si>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</si>
  <si>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</si>
  <si>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</si>
  <si>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</si>
  <si>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</si>
  <si>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</si>
  <si>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</si>
  <si>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</si>
  <si>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</si>
  <si>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</si>
  <si>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</si>
  <si>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</si>
  <si>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</si>
  <si>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</si>
  <si>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</si>
  <si>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</si>
  <si>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</si>
  <si>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</si>
  <si>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</si>
  <si>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</si>
  <si>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</si>
  <si>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</si>
  <si>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</si>
  <si>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</si>
  <si>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</si>
  <si>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</si>
  <si>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</si>
  <si>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</si>
  <si>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</si>
  <si>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</si>
  <si>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</si>
  <si>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</si>
  <si>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</si>
  <si>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</si>
  <si>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</si>
  <si>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</si>
  <si>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</si>
  <si>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</si>
  <si>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</si>
  <si>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</si>
  <si>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</si>
  <si>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</si>
  <si>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</si>
  <si>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</si>
  <si>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</si>
  <si>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</si>
  <si>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</si>
  <si>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</si>
  <si>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</si>
  <si>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</si>
  <si>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</si>
  <si>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</si>
  <si>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</si>
  <si>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</si>
  <si>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</si>
  <si>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</si>
  <si>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</si>
  <si>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</si>
  <si>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</si>
  <si>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</si>
  <si>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</si>
  <si>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</si>
  <si>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</si>
  <si>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</si>
  <si>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</si>
  <si>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</si>
  <si>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</si>
  <si>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</si>
  <si>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</si>
  <si>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</si>
  <si>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</si>
  <si>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</si>
  <si>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</si>
  <si>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</si>
  <si>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</si>
  <si>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</si>
  <si>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</si>
  <si>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</si>
  <si>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</si>
  <si>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</si>
  <si>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</si>
  <si>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</si>
  <si>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</si>
  <si>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</si>
  <si>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</si>
  <si>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</si>
  <si>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</si>
  <si>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</si>
  <si>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</si>
  <si>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</si>
  <si>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</si>
  <si>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</si>
  <si>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</si>
  <si>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</si>
  <si>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</si>
  <si>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</si>
  <si>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</si>
  <si>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</si>
  <si>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</si>
  <si>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</si>
  <si>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</si>
  <si>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</si>
  <si>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</si>
  <si>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</si>
  <si>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</si>
  <si>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</si>
  <si>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</si>
  <si>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</si>
  <si>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</si>
  <si>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</si>
  <si>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</si>
  <si>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</si>
  <si>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</si>
  <si>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</si>
  <si>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</si>
  <si>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</si>
  <si>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</si>
  <si>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</si>
  <si>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</si>
  <si>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</si>
  <si>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</si>
  <si>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</si>
  <si>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</si>
  <si>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</si>
  <si>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</si>
  <si>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</si>
  <si>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</si>
  <si>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</si>
  <si>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</si>
  <si>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</si>
  <si>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</si>
  <si>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</si>
  <si>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</si>
  <si>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</si>
  <si>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</si>
  <si>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</si>
  <si>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</si>
  <si>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</si>
  <si>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</si>
  <si>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</si>
  <si>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</si>
  <si>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</si>
  <si>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</si>
  <si>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</si>
  <si>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</si>
  <si>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</si>
  <si>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</si>
  <si>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</si>
  <si>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</si>
  <si>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</si>
  <si>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</si>
  <si>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</si>
  <si>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</si>
  <si>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</si>
  <si>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</si>
  <si>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</si>
  <si>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</si>
  <si>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</si>
  <si>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</si>
  <si>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</si>
  <si>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</si>
  <si>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</si>
  <si>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</si>
  <si>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</si>
  <si>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</si>
  <si>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</si>
  <si>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</si>
  <si>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</si>
  <si>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</si>
  <si>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</si>
  <si>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</si>
  <si>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</si>
  <si>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</si>
  <si>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</si>
  <si>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</si>
  <si>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</si>
  <si>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</si>
  <si>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</si>
  <si>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</si>
  <si>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</si>
  <si>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</si>
  <si>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</si>
  <si>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</si>
  <si>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</si>
  <si>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</si>
  <si>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</si>
  <si>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</si>
  <si>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</si>
  <si>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</si>
  <si>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</si>
  <si>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</si>
  <si>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</si>
  <si>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</si>
  <si>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</si>
  <si>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</si>
  <si>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</si>
  <si>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</si>
  <si>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</si>
  <si>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</si>
  <si>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</si>
  <si>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</si>
  <si>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</si>
  <si>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</si>
  <si>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</si>
  <si>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</si>
  <si>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</si>
  <si>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</si>
  <si>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</si>
  <si>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</si>
  <si>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</si>
  <si>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</si>
  <si>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</si>
  <si>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</si>
  <si>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</si>
  <si>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</si>
  <si>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</si>
  <si>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</si>
  <si>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</si>
  <si>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</si>
  <si>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</si>
  <si>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</si>
  <si>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</si>
  <si>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</si>
  <si>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</si>
  <si>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</si>
  <si>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</si>
  <si>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</si>
  <si>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</si>
  <si>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</si>
  <si>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</si>
  <si>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</si>
  <si>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</si>
  <si>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</si>
  <si>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</si>
  <si>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</si>
  <si>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</si>
  <si>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</si>
  <si>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</si>
  <si>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</si>
  <si>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</si>
  <si>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</si>
  <si>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</si>
  <si>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</si>
  <si>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</si>
  <si>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</si>
  <si>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</si>
  <si>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</si>
  <si>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</si>
  <si>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</si>
  <si>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</si>
  <si>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</si>
  <si>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</si>
  <si>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</si>
  <si>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</si>
  <si>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</si>
  <si>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</si>
  <si>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</si>
  <si>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</si>
  <si>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</si>
  <si>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</si>
  <si>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</si>
  <si>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</si>
  <si>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</si>
  <si>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</si>
  <si>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</si>
  <si>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</si>
  <si>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</si>
  <si>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</si>
  <si>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</si>
  <si>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</si>
  <si>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</si>
  <si>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</si>
  <si>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</si>
  <si>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</si>
  <si>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</si>
  <si>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</si>
  <si>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</si>
  <si>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</si>
  <si>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</si>
  <si>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</si>
  <si>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</si>
  <si>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</si>
  <si>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</si>
  <si>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</si>
  <si>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</si>
  <si>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</si>
  <si>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</si>
  <si>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</si>
  <si>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</si>
  <si>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</si>
  <si>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</si>
  <si>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</si>
  <si>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</si>
  <si>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</si>
  <si>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</si>
  <si>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</si>
  <si>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</si>
  <si>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</si>
  <si>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</si>
  <si>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</si>
  <si>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</si>
  <si>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</si>
  <si>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</si>
  <si>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</si>
  <si>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</si>
  <si>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</si>
  <si>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</si>
  <si>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</si>
  <si>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</si>
  <si>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</si>
  <si>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</si>
  <si>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</si>
  <si>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</si>
  <si>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</si>
  <si>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</si>
  <si>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</si>
  <si>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</si>
  <si>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</si>
  <si>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</si>
  <si>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</si>
  <si>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</si>
  <si>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</si>
  <si>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</si>
  <si>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</si>
  <si>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</si>
  <si>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</si>
  <si>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</si>
  <si>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</si>
  <si>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</si>
  <si>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</si>
  <si>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</si>
  <si>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</si>
  <si>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</si>
  <si>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</si>
  <si>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</si>
  <si>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</si>
  <si>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</si>
  <si>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</si>
  <si>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</si>
  <si>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</si>
  <si>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</si>
  <si>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</si>
  <si>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</si>
  <si>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</si>
  <si>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</si>
  <si>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</si>
  <si>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</si>
  <si>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</si>
  <si>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</si>
  <si>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</si>
  <si>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</si>
  <si>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</si>
  <si>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</si>
  <si>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</si>
  <si>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</si>
  <si>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</si>
  <si>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</si>
  <si>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</si>
  <si>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</si>
  <si>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</si>
  <si>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</si>
  <si>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</si>
  <si>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</si>
  <si>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</si>
  <si>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</si>
  <si>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</si>
  <si>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</si>
  <si>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</si>
  <si>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</si>
  <si>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</si>
  <si>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</si>
  <si>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</si>
  <si>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</si>
  <si>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</si>
  <si>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</si>
  <si>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</si>
  <si>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</si>
  <si>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</si>
  <si>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</si>
  <si>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</si>
  <si>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</si>
  <si>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</si>
  <si>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</si>
  <si>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</si>
  <si>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</si>
  <si>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</si>
  <si>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</si>
  <si>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</si>
  <si>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</si>
  <si>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</si>
  <si>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</si>
  <si>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</si>
  <si>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</si>
  <si>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</si>
  <si>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</si>
  <si>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</si>
  <si>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</si>
  <si>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</si>
  <si>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</si>
  <si>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</si>
  <si>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</si>
  <si>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</si>
  <si>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</si>
  <si>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</si>
  <si>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</si>
  <si>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</si>
  <si>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</si>
  <si>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</si>
  <si>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</si>
  <si>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</si>
  <si>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</si>
  <si>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</si>
  <si>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</si>
  <si>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</si>
  <si>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</si>
  <si>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</si>
  <si>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</si>
  <si>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</si>
  <si>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</si>
  <si>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</si>
  <si>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</si>
  <si>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</si>
  <si>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</si>
  <si>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</si>
  <si>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</si>
  <si>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</si>
  <si>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</si>
  <si>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</si>
  <si>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</si>
  <si>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</si>
  <si>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</si>
  <si>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</si>
  <si>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</si>
  <si>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</si>
  <si>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</si>
  <si>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</si>
  <si>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</si>
  <si>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</si>
  <si>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</si>
  <si>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</si>
  <si>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</si>
  <si>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</si>
  <si>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</si>
  <si>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</si>
  <si>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</si>
  <si>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</si>
  <si>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</si>
  <si>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</si>
  <si>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</si>
  <si>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</si>
  <si>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</si>
  <si>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</si>
  <si>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</si>
  <si>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</si>
  <si>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</si>
  <si>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</si>
  <si>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</si>
  <si>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</si>
  <si>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</si>
  <si>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</si>
  <si>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</si>
  <si>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</si>
  <si>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</si>
  <si>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</si>
  <si>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</si>
  <si>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</si>
  <si>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</si>
  <si>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</si>
  <si>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</si>
  <si>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</si>
  <si>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</si>
  <si>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</si>
  <si>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</si>
  <si>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</si>
  <si>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</si>
  <si>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</si>
  <si>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</si>
  <si>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</si>
  <si>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</si>
  <si>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</si>
  <si>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</si>
  <si>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</si>
  <si>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</si>
  <si>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</si>
  <si>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</si>
  <si>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</si>
  <si>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</si>
  <si>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</si>
  <si>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</si>
  <si>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</si>
  <si>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</si>
  <si>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</si>
  <si>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</si>
  <si>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</si>
  <si>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</si>
  <si>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</si>
  <si>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</si>
  <si>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</si>
  <si>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</si>
  <si>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</si>
  <si>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</si>
  <si>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</si>
  <si>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</si>
  <si>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</si>
  <si>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</si>
  <si>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</si>
  <si>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</si>
  <si>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</si>
  <si>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</si>
  <si>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</si>
  <si>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</si>
  <si>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</si>
  <si>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</si>
  <si>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</si>
  <si>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</si>
  <si>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</si>
  <si>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</si>
  <si>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</si>
  <si>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</si>
  <si>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</si>
  <si>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</si>
  <si>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</si>
  <si>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</si>
  <si>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</si>
  <si>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</si>
  <si>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</si>
  <si>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</si>
  <si>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</si>
  <si>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</si>
  <si>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</si>
  <si>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</si>
  <si>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</si>
  <si>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</si>
  <si>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</si>
  <si>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</si>
  <si>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</si>
  <si>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</si>
  <si>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</si>
  <si>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</si>
  <si>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</si>
  <si>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</si>
  <si>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</si>
  <si>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</si>
  <si>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</si>
  <si>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</si>
  <si>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</si>
  <si>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</si>
  <si>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</si>
  <si>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</si>
  <si>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</si>
  <si>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</si>
  <si>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</si>
  <si>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</si>
  <si>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</si>
  <si>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</si>
  <si>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</si>
  <si>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</si>
  <si>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</si>
  <si>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</si>
  <si>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</si>
  <si>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</si>
  <si>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</si>
  <si>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</si>
  <si>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</si>
  <si>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</si>
  <si>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</si>
  <si>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</si>
  <si>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</si>
  <si>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</si>
  <si>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</si>
  <si>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</si>
  <si>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</si>
  <si>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</si>
  <si>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</si>
  <si>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</si>
  <si>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</si>
  <si>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</si>
  <si>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</si>
  <si>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</si>
  <si>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</si>
  <si>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</si>
  <si>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</si>
  <si>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</si>
  <si>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</si>
  <si>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</si>
  <si>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</si>
  <si>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</si>
  <si>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</si>
  <si>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</si>
  <si>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</si>
  <si>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</si>
  <si>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</si>
  <si>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</si>
  <si>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</si>
  <si>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</si>
  <si>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</si>
  <si>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</si>
  <si>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</si>
  <si>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</si>
  <si>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</si>
  <si>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</si>
  <si>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</si>
  <si>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</si>
  <si>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</si>
  <si>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</si>
  <si>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</si>
  <si>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</si>
  <si>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</si>
  <si>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</si>
  <si>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</si>
  <si>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</si>
  <si>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</si>
  <si>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</si>
  <si>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</si>
  <si>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</si>
  <si>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</si>
  <si>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</si>
  <si>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</si>
  <si>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</si>
  <si>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</si>
  <si>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</si>
  <si>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</si>
  <si>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</si>
  <si>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</si>
  <si>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</si>
  <si>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</si>
  <si>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</si>
  <si>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</si>
  <si>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</si>
  <si>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</si>
  <si>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</si>
  <si>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</si>
  <si>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</si>
  <si>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</si>
  <si>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</si>
  <si>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</si>
  <si>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</si>
  <si>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</si>
  <si>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</si>
  <si>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</si>
  <si>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</si>
  <si>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</si>
  <si>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</si>
  <si>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</si>
  <si>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</si>
  <si>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</si>
  <si>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</si>
  <si>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</si>
  <si>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</si>
  <si>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</si>
  <si>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</si>
  <si>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</si>
  <si>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</si>
  <si>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</si>
  <si>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</si>
  <si>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</si>
  <si>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</si>
  <si>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</si>
  <si>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</si>
  <si>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</si>
  <si>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</si>
  <si>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</si>
  <si>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</si>
  <si>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</si>
  <si>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</si>
  <si>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</si>
  <si>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</si>
  <si>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</si>
  <si>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</si>
  <si>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</si>
  <si>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</si>
  <si>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</si>
  <si>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</si>
  <si>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</si>
  <si>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</si>
  <si>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</si>
  <si>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</si>
  <si>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</si>
  <si>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</si>
  <si>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</si>
  <si>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</si>
  <si>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</si>
  <si>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</si>
  <si>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</si>
  <si>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</si>
  <si>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</si>
  <si>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</si>
  <si>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</si>
  <si>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</si>
  <si>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</si>
  <si>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</si>
  <si>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</si>
  <si>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</si>
  <si>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</si>
  <si>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</si>
  <si>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</si>
  <si>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</si>
  <si>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</si>
  <si>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</si>
  <si>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</si>
  <si>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</si>
  <si>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</si>
  <si>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</si>
  <si>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</si>
  <si>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</si>
  <si>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</si>
  <si>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</si>
  <si>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</si>
  <si>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</si>
  <si>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</si>
  <si>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</si>
  <si>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</si>
  <si>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</si>
  <si>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</si>
  <si>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</si>
  <si>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</si>
  <si>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</si>
  <si>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</si>
  <si>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</si>
  <si>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</si>
  <si>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</si>
  <si>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</si>
  <si>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</si>
  <si>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</si>
  <si>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</si>
  <si>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</si>
  <si>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</si>
  <si>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</si>
  <si>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</si>
  <si>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</si>
  <si>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</si>
  <si>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</si>
  <si>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</si>
  <si>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</si>
  <si>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</si>
  <si>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</si>
  <si>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</si>
  <si>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</si>
  <si>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</si>
  <si>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</si>
  <si>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</si>
  <si>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</si>
  <si>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</si>
  <si>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</si>
  <si>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</si>
  <si>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</si>
  <si>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</si>
  <si>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</si>
  <si>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</si>
  <si>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</si>
  <si>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</si>
  <si>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</si>
  <si>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</si>
  <si>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</si>
  <si>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</si>
  <si>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</si>
  <si>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</si>
  <si>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</si>
  <si>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</si>
  <si>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</si>
  <si>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</si>
  <si>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</si>
  <si>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</si>
  <si>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</si>
  <si>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</si>
  <si>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</si>
  <si>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</si>
  <si>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</si>
  <si>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</si>
  <si>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</si>
  <si>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</si>
  <si>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</si>
  <si>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</si>
  <si>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</si>
  <si>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</si>
  <si>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</si>
  <si>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</si>
  <si>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</si>
  <si>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</si>
  <si>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</si>
  <si>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</si>
  <si>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</si>
  <si>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</si>
  <si>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</si>
  <si>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</si>
  <si>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</si>
  <si>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</si>
  <si>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</si>
  <si>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</si>
  <si>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</si>
  <si>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</si>
  <si>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</si>
  <si>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</si>
  <si>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</si>
  <si>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</si>
  <si>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</si>
  <si>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</si>
  <si>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</si>
  <si>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</si>
  <si>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</si>
  <si>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</si>
  <si>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</si>
  <si>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</si>
  <si>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</si>
  <si>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</si>
  <si>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</si>
  <si>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</si>
  <si>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</si>
  <si>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</si>
  <si>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</si>
  <si>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</si>
  <si>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</si>
  <si>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</si>
  <si>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</si>
  <si>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</si>
  <si>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</si>
  <si>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</si>
  <si>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</si>
  <si>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</si>
  <si>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</si>
  <si>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</si>
  <si>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</si>
  <si>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</si>
  <si>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</si>
  <si>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</si>
  <si>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</si>
  <si>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</si>
  <si>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</si>
  <si>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</si>
  <si>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</si>
  <si>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</si>
  <si>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</si>
  <si>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</si>
  <si>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</si>
  <si>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</si>
  <si>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</si>
  <si>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</si>
  <si>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</si>
  <si>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</si>
  <si>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</si>
  <si>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</si>
  <si>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</si>
  <si>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</si>
  <si>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</si>
  <si>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</si>
  <si>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</si>
  <si>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</si>
  <si>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</si>
  <si>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</si>
  <si>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</si>
  <si>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</si>
  <si>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</si>
  <si>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</si>
  <si>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</si>
  <si>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</si>
  <si>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</si>
  <si>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</si>
  <si>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</si>
  <si>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</si>
  <si>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</si>
  <si>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</si>
  <si>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</si>
  <si>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</si>
  <si>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</si>
  <si>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</si>
  <si>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</si>
  <si>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</si>
  <si>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</si>
  <si>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</si>
  <si>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</si>
  <si>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</si>
  <si>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</si>
  <si>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</si>
  <si>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</si>
  <si>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</si>
  <si>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</si>
  <si>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</si>
  <si>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</si>
  <si>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</si>
  <si>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</si>
  <si>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</si>
  <si>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</si>
  <si>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</si>
  <si>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</si>
  <si>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</si>
  <si>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</si>
  <si>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</si>
  <si>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</si>
  <si>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</si>
  <si>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</si>
  <si>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</si>
  <si>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</si>
  <si>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</si>
  <si>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</si>
  <si>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</si>
  <si>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</si>
  <si>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</si>
  <si>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</si>
  <si>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</si>
  <si>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</si>
  <si>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</si>
  <si>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</si>
  <si>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</si>
  <si>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</si>
  <si>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</si>
  <si>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</si>
  <si>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</si>
  <si>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</si>
  <si>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</si>
  <si>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</si>
  <si>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</si>
  <si>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</si>
  <si>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</si>
  <si>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</si>
  <si>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</si>
  <si>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</si>
  <si>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</si>
  <si>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</si>
  <si>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</si>
  <si>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</si>
  <si>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</si>
  <si>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</si>
  <si>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</si>
  <si>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</si>
  <si>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</si>
  <si>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</si>
  <si>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</si>
  <si>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</si>
  <si>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</si>
  <si>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</si>
  <si>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</si>
  <si>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</si>
  <si>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</si>
  <si>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</si>
  <si>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</si>
  <si>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</si>
  <si>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</si>
  <si>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</si>
  <si>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</si>
  <si>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</si>
  <si>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</si>
  <si>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</si>
  <si>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</si>
  <si>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</si>
  <si>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</si>
  <si>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</si>
  <si>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</si>
  <si>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</si>
  <si>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</si>
  <si>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</si>
  <si>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</si>
  <si>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</si>
  <si>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</si>
  <si>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</si>
  <si>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</si>
  <si>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</si>
  <si>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</si>
  <si>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</si>
  <si>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</si>
  <si>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</si>
  <si>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</si>
  <si>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</si>
  <si>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</si>
  <si>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</si>
  <si>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</si>
  <si>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</si>
  <si>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</si>
  <si>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</si>
  <si>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</si>
  <si>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</si>
  <si>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</si>
  <si>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</si>
  <si>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</si>
  <si>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</si>
  <si>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</si>
  <si>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</si>
  <si>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</si>
  <si>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</si>
  <si>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</si>
  <si>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</si>
  <si>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</si>
  <si>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</si>
  <si>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</si>
  <si>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</si>
  <si>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</si>
  <si>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</si>
  <si>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</si>
  <si>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</si>
  <si>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</si>
  <si>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</si>
  <si>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</si>
  <si>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</si>
  <si>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</si>
  <si>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</si>
  <si>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</si>
  <si>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</si>
  <si>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</si>
  <si>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</si>
  <si>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</si>
  <si>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</si>
  <si>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</si>
  <si>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</si>
  <si>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</si>
  <si>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</si>
  <si>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</si>
  <si>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</si>
  <si>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</si>
  <si>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</si>
  <si>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</si>
  <si>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</si>
  <si>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</si>
  <si>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</si>
  <si>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</si>
  <si>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</si>
  <si>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</si>
  <si>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</si>
  <si>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</si>
  <si>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</si>
  <si>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</si>
  <si>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</si>
  <si>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</si>
  <si>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</si>
  <si>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</si>
  <si>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</si>
  <si>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</si>
  <si>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</si>
  <si>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</si>
  <si>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</si>
  <si>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</si>
  <si>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</si>
  <si>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</si>
  <si>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</si>
  <si>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</si>
  <si>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</si>
  <si>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</si>
  <si>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</si>
  <si>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</si>
  <si>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</si>
  <si>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</si>
  <si>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</si>
  <si>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</si>
  <si>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</si>
  <si>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</si>
  <si>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</si>
  <si>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</si>
  <si>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</si>
  <si>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</si>
  <si>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</si>
  <si>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</si>
  <si>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</si>
  <si>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</si>
  <si>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</si>
  <si>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</si>
  <si>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</si>
  <si>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</si>
  <si>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</si>
  <si>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</si>
  <si>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</si>
  <si>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</si>
  <si>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</si>
  <si>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</si>
  <si>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</si>
  <si>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</si>
  <si>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</si>
  <si>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</si>
  <si>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</si>
  <si>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</si>
  <si>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</si>
  <si>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</si>
  <si>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</si>
  <si>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</si>
  <si>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</si>
  <si>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</si>
  <si>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</si>
  <si>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</si>
  <si>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</si>
  <si>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</si>
  <si>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</si>
  <si>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</si>
  <si>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</si>
  <si>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</si>
  <si>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</si>
  <si>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</si>
  <si>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</si>
  <si>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</si>
  <si>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</si>
  <si>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</si>
  <si>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</si>
  <si>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</si>
  <si>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</si>
  <si>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</si>
  <si>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</si>
  <si>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</si>
  <si>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</si>
  <si>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</si>
  <si>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</si>
  <si>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</si>
  <si>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</si>
  <si>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</si>
  <si>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</si>
  <si>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</si>
  <si>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</si>
  <si>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</si>
  <si>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</si>
  <si>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</si>
  <si>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</si>
  <si>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</si>
  <si>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</si>
  <si>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</si>
  <si>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</si>
  <si>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</si>
  <si>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</si>
  <si>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</si>
  <si>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</si>
  <si>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</si>
  <si>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</si>
  <si>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</si>
  <si>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</si>
  <si>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</si>
  <si>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</si>
  <si>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</si>
  <si>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</si>
  <si>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</si>
  <si>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</si>
  <si>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</si>
  <si>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</si>
  <si>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</si>
  <si>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</si>
  <si>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</si>
  <si>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</si>
  <si>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</si>
  <si>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</si>
  <si>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</si>
  <si>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</si>
  <si>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</si>
  <si>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</si>
  <si>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</si>
  <si>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</si>
  <si>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</si>
  <si>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</si>
  <si>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</si>
  <si>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</si>
  <si>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</si>
  <si>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</si>
  <si>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</si>
  <si>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</si>
  <si>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</si>
  <si>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</si>
  <si>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</si>
  <si>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</si>
  <si>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</si>
  <si>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</si>
  <si>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</si>
  <si>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</si>
  <si>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</si>
  <si>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</si>
  <si>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</si>
  <si>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</si>
  <si>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</si>
  <si>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</si>
  <si>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</si>
  <si>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</si>
  <si>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</si>
  <si>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</si>
  <si>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</si>
  <si>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</si>
  <si>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</si>
  <si>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</si>
  <si>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</si>
  <si>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</si>
  <si>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</si>
  <si>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</si>
  <si>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</si>
  <si>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</si>
  <si>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</si>
  <si>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</si>
  <si>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</si>
  <si>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</si>
  <si>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</si>
  <si>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</si>
  <si>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</si>
  <si>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</si>
  <si>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</si>
  <si>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</si>
  <si>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</si>
  <si>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</si>
  <si>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</si>
  <si>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</si>
  <si>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</si>
  <si>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</si>
  <si>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</si>
  <si>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</si>
  <si>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</si>
  <si>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</si>
  <si>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</si>
  <si>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</si>
  <si>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</si>
  <si>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</si>
  <si>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</si>
  <si>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</si>
  <si>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</si>
  <si>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</si>
  <si>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</si>
  <si>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</si>
  <si>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</si>
  <si>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</si>
  <si>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</si>
  <si>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</si>
  <si>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</si>
  <si>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</si>
  <si>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</si>
  <si>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</si>
  <si>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</si>
  <si>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</si>
  <si>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</si>
  <si>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</si>
  <si>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</si>
  <si>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</si>
  <si>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</si>
  <si>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</si>
  <si>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</si>
  <si>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</si>
  <si>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</si>
  <si>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</si>
  <si>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</si>
  <si>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</si>
  <si>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</si>
  <si>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</si>
  <si>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</si>
  <si>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</si>
  <si>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</si>
  <si>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</si>
  <si>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</si>
  <si>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</si>
  <si>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</si>
  <si>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</si>
  <si>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</si>
  <si>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</si>
  <si>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</si>
  <si>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</si>
  <si>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</si>
  <si>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</si>
  <si>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</si>
  <si>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</si>
  <si>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</si>
  <si>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</si>
  <si>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</si>
  <si>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</si>
  <si>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</si>
  <si>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</si>
  <si>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</si>
  <si>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</si>
  <si>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</si>
  <si>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</si>
  <si>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</si>
  <si>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</si>
  <si>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</si>
  <si>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</si>
  <si>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</si>
  <si>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</si>
  <si>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</si>
  <si>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</si>
  <si>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</si>
  <si>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</si>
  <si>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</si>
  <si>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</si>
  <si>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</si>
  <si>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</si>
  <si>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</si>
  <si>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</si>
  <si>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</si>
  <si>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</si>
  <si>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</si>
  <si>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</si>
  <si>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</si>
  <si>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</si>
  <si>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</si>
  <si>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</si>
  <si>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</si>
  <si>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</si>
  <si>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</si>
  <si>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</si>
  <si>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</si>
  <si>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</si>
  <si>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</si>
  <si>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</si>
  <si>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</si>
  <si>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</si>
  <si>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</si>
  <si>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</si>
  <si>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</si>
  <si>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</si>
  <si>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</si>
  <si>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</si>
  <si>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</si>
  <si>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</si>
  <si>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</si>
  <si>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</si>
  <si>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</si>
  <si>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</si>
  <si>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</si>
  <si>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</si>
  <si>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</si>
  <si>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</si>
  <si>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</si>
  <si>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</si>
  <si>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</si>
  <si>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</si>
  <si>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</si>
  <si>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</si>
  <si>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</si>
  <si>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</si>
  <si>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</si>
  <si>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</si>
  <si>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</si>
  <si>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</si>
  <si>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</si>
  <si>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</si>
  <si>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</si>
  <si>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</si>
  <si>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</si>
  <si>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</si>
  <si>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</si>
  <si>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</si>
  <si>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</si>
  <si>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</si>
  <si>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</si>
  <si>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</si>
  <si>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</si>
  <si>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</si>
  <si>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</si>
  <si>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</si>
  <si>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</si>
  <si>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</si>
  <si>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</si>
  <si>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</si>
  <si>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</si>
  <si>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</si>
  <si>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</si>
  <si>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</si>
  <si>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</si>
  <si>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</si>
  <si>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</si>
  <si>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</si>
  <si>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</si>
  <si>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</si>
  <si>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</si>
  <si>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</si>
  <si>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</si>
  <si>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</si>
  <si>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</si>
  <si>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</si>
  <si>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</si>
  <si>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</si>
  <si>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</si>
  <si>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</si>
  <si>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</si>
  <si>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</si>
  <si>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</si>
  <si>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</si>
  <si>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</si>
  <si>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</si>
  <si>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</si>
  <si>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</si>
  <si>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</si>
  <si>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</si>
  <si>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</si>
  <si>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</si>
  <si>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</si>
  <si>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</si>
  <si>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</si>
  <si>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</si>
  <si>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</si>
  <si>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</si>
  <si>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</si>
  <si>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</si>
  <si>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</si>
  <si>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</si>
  <si>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</si>
  <si>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</si>
  <si>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</si>
  <si>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</si>
  <si>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</si>
  <si>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</si>
  <si>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</si>
  <si>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</si>
  <si>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</si>
  <si>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</si>
  <si>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</si>
  <si>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</si>
  <si>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</si>
  <si>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</si>
  <si>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</si>
  <si>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</si>
  <si>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</si>
  <si>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</si>
  <si>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</si>
  <si>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</si>
  <si>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</si>
  <si>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</si>
  <si>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</si>
  <si>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</si>
  <si>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</si>
  <si>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</si>
  <si>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</si>
  <si>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</si>
  <si>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</si>
  <si>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</si>
  <si>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</si>
  <si>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</si>
  <si>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</si>
  <si>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</si>
  <si>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</si>
  <si>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</si>
  <si>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</si>
  <si>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</si>
  <si>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</si>
  <si>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</si>
  <si>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</si>
  <si>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</si>
  <si>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</si>
  <si>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</si>
  <si>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</si>
  <si>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</si>
  <si>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</si>
  <si>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</si>
  <si>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</si>
  <si>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</si>
  <si>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</si>
  <si>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</si>
  <si>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</si>
  <si>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</si>
  <si>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</si>
  <si>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</si>
  <si>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</si>
  <si>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</si>
  <si>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</si>
  <si>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</si>
  <si>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</si>
  <si>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</si>
  <si>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</si>
  <si>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</si>
  <si>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</si>
  <si>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</si>
  <si>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</si>
  <si>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</si>
  <si>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</si>
  <si>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</si>
  <si>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</si>
  <si>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</si>
  <si>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</si>
  <si>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</si>
  <si>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</si>
  <si>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</si>
  <si>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</si>
  <si>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</si>
  <si>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</si>
  <si>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</si>
  <si>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</si>
  <si>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</si>
  <si>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</si>
  <si>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</si>
  <si>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</si>
  <si>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</si>
  <si>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</si>
  <si>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</si>
  <si>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</si>
  <si>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</si>
  <si>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</si>
  <si>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</si>
  <si>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</si>
  <si>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</si>
  <si>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</si>
  <si>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</si>
  <si>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</si>
  <si>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</si>
  <si>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</si>
  <si>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</si>
  <si>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</si>
  <si>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</si>
  <si>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</si>
  <si>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</si>
  <si>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</si>
  <si>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</si>
  <si>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</si>
  <si>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</si>
  <si>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</si>
  <si>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</si>
  <si>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</si>
  <si>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</si>
  <si>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</si>
  <si>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</si>
  <si>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</si>
  <si>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</si>
  <si>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</si>
  <si>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</si>
  <si>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</si>
  <si>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</si>
  <si>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</si>
  <si>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</si>
  <si>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</si>
  <si>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</si>
  <si>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</si>
  <si>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</si>
  <si>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</si>
  <si>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</si>
  <si>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</si>
  <si>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</si>
  <si>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</si>
  <si>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</si>
  <si>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</si>
  <si>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</si>
  <si>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</si>
  <si>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</si>
  <si>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</si>
  <si>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</si>
  <si>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</si>
  <si>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</si>
  <si>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</si>
  <si>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</si>
  <si>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</si>
  <si>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</si>
  <si>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</si>
  <si>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</si>
  <si>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</si>
  <si>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</si>
  <si>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</si>
  <si>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</si>
  <si>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</si>
  <si>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</si>
  <si>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</si>
  <si>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</si>
  <si>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</si>
  <si>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</si>
  <si>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</si>
  <si>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</si>
  <si>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</si>
  <si>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</si>
  <si>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</si>
  <si>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</si>
  <si>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</si>
  <si>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</si>
  <si>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</si>
  <si>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</si>
  <si>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</si>
  <si>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</si>
  <si>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</si>
  <si>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</si>
  <si>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</si>
  <si>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</si>
  <si>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</si>
  <si>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</si>
  <si>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</si>
  <si>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</si>
  <si>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</si>
  <si>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</si>
  <si>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</si>
  <si>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</si>
  <si>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</si>
  <si>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</si>
  <si>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</si>
  <si>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</si>
  <si>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</si>
  <si>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</si>
  <si>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</si>
  <si>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</si>
  <si>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</si>
  <si>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</si>
  <si>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</si>
  <si>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</si>
  <si>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</si>
  <si>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</si>
  <si>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</si>
  <si>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</si>
  <si>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</si>
  <si>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</si>
  <si>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</si>
  <si>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</si>
  <si>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</si>
  <si>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</si>
  <si>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</si>
  <si>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</si>
  <si>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</si>
  <si>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</si>
  <si>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</si>
  <si>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</si>
  <si>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</si>
  <si>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</si>
  <si>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</si>
  <si>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</si>
  <si>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</si>
  <si>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</si>
  <si>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</si>
  <si>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</si>
  <si>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</si>
  <si>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</si>
  <si>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</si>
  <si>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</si>
  <si>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</si>
  <si>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</si>
  <si>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</si>
  <si>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</si>
  <si>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</si>
  <si>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</si>
  <si>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</si>
  <si>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</si>
  <si>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</si>
  <si>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</si>
  <si>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</si>
  <si>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</si>
  <si>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</si>
  <si>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</si>
  <si>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</si>
  <si>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</si>
  <si>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</si>
  <si>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</si>
  <si>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</si>
  <si>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</si>
  <si>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</si>
  <si>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</si>
  <si>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</si>
  <si>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</si>
  <si>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</si>
  <si>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</si>
  <si>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</si>
  <si>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</si>
  <si>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</si>
  <si>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</si>
  <si>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</si>
  <si>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</si>
  <si>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</si>
  <si>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</si>
  <si>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</si>
  <si>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</si>
  <si>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</si>
  <si>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</si>
  <si>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</si>
  <si>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</si>
  <si>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</si>
  <si>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</si>
  <si>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</si>
  <si>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</si>
  <si>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</si>
  <si>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</si>
  <si>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</si>
  <si>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</si>
  <si>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</si>
  <si>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</si>
  <si>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</si>
  <si>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</si>
  <si>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</si>
  <si>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</si>
  <si>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</si>
  <si>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</si>
  <si>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</si>
  <si>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</si>
  <si>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</si>
  <si>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</si>
  <si>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</si>
  <si>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</si>
  <si>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</si>
  <si>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</si>
  <si>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</si>
  <si>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</si>
  <si>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</si>
  <si>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</si>
  <si>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</si>
  <si>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</si>
  <si>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</si>
  <si>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</si>
  <si>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</si>
  <si>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</si>
  <si>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</si>
  <si>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</si>
  <si>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</si>
  <si>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</si>
  <si>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</si>
  <si>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</si>
  <si>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</si>
  <si>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</si>
  <si>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</si>
  <si>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</si>
  <si>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</si>
  <si>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</si>
  <si>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</si>
  <si>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</si>
  <si>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</si>
  <si>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</si>
  <si>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</si>
  <si>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</si>
  <si>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</si>
  <si>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</si>
  <si>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</si>
  <si>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</si>
  <si>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</si>
  <si>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</si>
  <si>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</si>
  <si>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</si>
  <si>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</si>
  <si>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</si>
  <si>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</si>
  <si>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</si>
  <si>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</si>
  <si>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</si>
  <si>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</si>
  <si>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</si>
  <si>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</si>
  <si>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</si>
  <si>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</si>
  <si>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</si>
  <si>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</si>
  <si>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</si>
  <si>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</si>
  <si>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</si>
  <si>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</si>
  <si>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</si>
  <si>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</si>
  <si>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</si>
  <si>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</si>
  <si>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</si>
  <si>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</si>
  <si>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</si>
  <si>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</si>
  <si>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</si>
  <si>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</si>
  <si>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</si>
  <si>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</si>
  <si>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</si>
  <si>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</si>
  <si>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</si>
  <si>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</si>
  <si>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</si>
  <si>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</si>
  <si>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</si>
  <si>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</si>
  <si>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</si>
  <si>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</si>
  <si>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</si>
  <si>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</si>
  <si>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</si>
  <si>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</si>
  <si>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</si>
  <si>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</si>
  <si>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</si>
  <si>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</si>
  <si>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</si>
  <si>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</si>
  <si>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</si>
  <si>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</si>
  <si>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</si>
  <si>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</si>
  <si>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</si>
  <si>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</si>
  <si>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</si>
  <si>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</si>
  <si>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</si>
  <si>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</si>
  <si>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</si>
  <si>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</si>
  <si>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</si>
  <si>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</si>
  <si>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</si>
  <si>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</si>
  <si>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</si>
  <si>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</si>
  <si>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</si>
  <si>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</si>
  <si>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</si>
  <si>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</si>
  <si>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</si>
  <si>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</si>
  <si>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</si>
  <si>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</si>
  <si>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</si>
  <si>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</si>
  <si>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</si>
  <si>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</si>
  <si>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</si>
  <si>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</si>
  <si>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</si>
  <si>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</si>
  <si>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</si>
  <si>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</si>
  <si>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</si>
  <si>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</si>
  <si>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</si>
  <si>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</si>
  <si>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</si>
  <si>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</si>
  <si>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</si>
  <si>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</si>
  <si>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</si>
  <si>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</si>
  <si>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</si>
  <si>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</si>
  <si>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</si>
  <si>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</si>
  <si>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</si>
  <si>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</si>
  <si>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</si>
  <si>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</si>
  <si>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</si>
  <si>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</si>
  <si>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</si>
  <si>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</si>
  <si>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</si>
  <si>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</si>
  <si>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</si>
  <si>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</si>
  <si>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</si>
  <si>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</si>
  <si>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</si>
  <si>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</si>
  <si>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</si>
  <si>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</si>
  <si>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</si>
  <si>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</si>
  <si>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</si>
  <si>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</si>
  <si>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</si>
  <si>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</si>
  <si>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</si>
  <si>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</si>
  <si>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</si>
  <si>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</si>
  <si>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</si>
  <si>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</si>
  <si>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</si>
  <si>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</si>
  <si>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</si>
  <si>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</si>
  <si>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</si>
  <si>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</si>
  <si>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</si>
  <si>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</si>
  <si>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</si>
  <si>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</si>
  <si>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</si>
  <si>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</si>
  <si>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</si>
  <si>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</si>
  <si>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</si>
  <si>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</si>
  <si>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</si>
  <si>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</si>
  <si>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</si>
  <si>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</si>
  <si>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</si>
  <si>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</si>
  <si>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</si>
  <si>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</si>
  <si>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</si>
  <si>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</si>
  <si>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</si>
  <si>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</si>
  <si>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</si>
  <si>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</si>
  <si>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</si>
  <si>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</si>
  <si>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</si>
  <si>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</si>
  <si>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</si>
  <si>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</si>
  <si>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</si>
  <si>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</si>
  <si>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</si>
  <si>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</si>
  <si>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</si>
  <si>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</si>
  <si>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</si>
  <si>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</si>
  <si>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</si>
  <si>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</si>
  <si>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</si>
  <si>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</si>
  <si>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</si>
  <si>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</si>
  <si>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</si>
  <si>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</si>
  <si>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</si>
  <si>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</si>
  <si>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</si>
  <si>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</si>
  <si>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</si>
  <si>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</si>
  <si>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</si>
  <si>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</si>
  <si>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</si>
  <si>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</si>
  <si>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</si>
  <si>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</si>
  <si>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</si>
  <si>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</si>
  <si>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</si>
  <si>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</si>
  <si>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</si>
  <si>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</si>
  <si>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</si>
  <si>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</si>
  <si>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</si>
  <si>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</si>
  <si>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</si>
  <si>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</si>
  <si>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</si>
  <si>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</si>
  <si>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</si>
  <si>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</si>
  <si>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</si>
  <si>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</si>
  <si>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</si>
  <si>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</si>
  <si>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</si>
  <si>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</si>
  <si>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</si>
  <si>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</si>
  <si>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</si>
  <si>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</si>
  <si>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</si>
  <si>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</si>
  <si>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</si>
  <si>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</si>
  <si>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</si>
  <si>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</si>
  <si>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</si>
  <si>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</si>
  <si>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</si>
  <si>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</si>
  <si>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</si>
  <si>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</si>
  <si>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</si>
  <si>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</si>
  <si>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</si>
  <si>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</si>
  <si>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</si>
  <si>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</si>
  <si>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</si>
  <si>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</si>
  <si>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</si>
  <si>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</si>
  <si>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</si>
  <si>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</si>
  <si>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</si>
  <si>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</si>
  <si>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</si>
  <si>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</si>
  <si>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</si>
  <si>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</si>
  <si>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</si>
  <si>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</si>
  <si>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</si>
  <si>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</si>
  <si>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</si>
  <si>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</si>
  <si>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</si>
  <si>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</si>
  <si>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</si>
  <si>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</si>
  <si>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</si>
  <si>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</si>
  <si>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</si>
  <si>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</si>
  <si>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</si>
  <si>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</si>
  <si>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</si>
  <si>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</si>
  <si>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</si>
  <si>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</si>
  <si>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</si>
  <si>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</si>
  <si>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</si>
  <si>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</si>
  <si>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</si>
  <si>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</si>
  <si>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</si>
  <si>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</si>
  <si>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</si>
  <si>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</si>
  <si>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</si>
  <si>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</si>
  <si>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</si>
  <si>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</si>
  <si>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</si>
  <si>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</si>
  <si>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</si>
  <si>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</si>
  <si>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</si>
  <si>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</si>
  <si>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</si>
  <si>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</si>
  <si>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</si>
  <si>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</si>
  <si>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</si>
  <si>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</si>
  <si>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</si>
  <si>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</si>
  <si>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</si>
  <si>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</si>
  <si>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</si>
  <si>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</si>
  <si>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</si>
  <si>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</si>
  <si>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</si>
  <si>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</si>
  <si>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</si>
  <si>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</si>
  <si>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</si>
  <si>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</si>
  <si>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</si>
  <si>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</si>
  <si>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</si>
  <si>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</si>
  <si>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</si>
  <si>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</si>
  <si>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</si>
  <si>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</si>
  <si>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</si>
  <si>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</si>
  <si>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</si>
  <si>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</si>
  <si>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</si>
  <si>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</si>
  <si>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</si>
  <si>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</si>
  <si>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</si>
  <si>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</si>
  <si>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</si>
  <si>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</si>
  <si>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</si>
  <si>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</si>
  <si>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</si>
  <si>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</si>
  <si>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</si>
  <si>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</si>
  <si>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</si>
  <si>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</si>
  <si>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</si>
  <si>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</si>
  <si>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</si>
  <si>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</si>
  <si>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</si>
  <si>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</si>
  <si>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</si>
  <si>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</si>
  <si>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</si>
  <si>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</si>
  <si>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</si>
  <si>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</si>
  <si>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</si>
  <si>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</si>
  <si>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</si>
  <si>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</si>
  <si>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</si>
  <si>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</si>
  <si>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</si>
  <si>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</si>
  <si>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</si>
  <si>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</si>
  <si>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</si>
  <si>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</si>
  <si>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</si>
  <si>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</si>
  <si>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</si>
  <si>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</si>
  <si>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</si>
  <si>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</si>
  <si>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</si>
  <si>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</si>
  <si>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</si>
  <si>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</si>
  <si>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</si>
  <si>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</si>
  <si>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</si>
  <si>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</si>
  <si>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</si>
  <si>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</si>
  <si>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</si>
  <si>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</si>
  <si>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</si>
  <si>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</si>
  <si>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</si>
  <si>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</si>
  <si>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</si>
  <si>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</si>
  <si>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</si>
  <si>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</si>
  <si>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</si>
  <si>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</si>
  <si>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</si>
  <si>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</si>
  <si>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</si>
  <si>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</si>
  <si>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</si>
  <si>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</si>
  <si>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</si>
  <si>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</si>
  <si>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</si>
  <si>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</si>
  <si>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</si>
  <si>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</si>
  <si>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</si>
  <si>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</si>
  <si>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</si>
  <si>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</si>
  <si>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</si>
  <si>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</si>
  <si>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</si>
  <si>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</si>
  <si>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</si>
  <si>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</si>
  <si>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</si>
  <si>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</si>
  <si>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</si>
  <si>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</si>
  <si>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</si>
  <si>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</si>
  <si>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</si>
  <si>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</si>
  <si>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</si>
  <si>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</si>
  <si>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</si>
  <si>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</si>
  <si>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</si>
  <si>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</si>
  <si>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</si>
  <si>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</si>
  <si>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</si>
  <si>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</si>
  <si>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</si>
  <si>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</si>
  <si>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</si>
  <si>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</si>
  <si>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</si>
  <si>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</si>
  <si>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</si>
  <si>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</si>
  <si>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</si>
  <si>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</si>
  <si>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</si>
  <si>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</si>
  <si>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</si>
  <si>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</si>
  <si>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</si>
  <si>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</si>
  <si>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</si>
  <si>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</si>
  <si>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</si>
  <si>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</si>
  <si>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</si>
  <si>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</si>
  <si>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</si>
  <si>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</si>
  <si>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</si>
  <si>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</si>
  <si>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</si>
  <si>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</si>
  <si>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</si>
  <si>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</si>
  <si>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</si>
  <si>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</si>
  <si>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</si>
  <si>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</si>
  <si>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</si>
  <si>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</si>
  <si>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</si>
  <si>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</si>
  <si>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</si>
  <si>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</si>
  <si>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</si>
  <si>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</si>
  <si>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</si>
  <si>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</si>
  <si>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</si>
  <si>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</si>
  <si>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</si>
  <si>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</si>
  <si>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</si>
  <si>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</si>
  <si>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</si>
  <si>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</si>
  <si>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</si>
  <si>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</si>
  <si>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</si>
  <si>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</si>
  <si>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</si>
  <si>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</si>
  <si>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</si>
  <si>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</si>
  <si>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</si>
  <si>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</si>
  <si>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</si>
  <si>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</si>
  <si>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</si>
  <si>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</si>
  <si>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</si>
  <si>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</si>
  <si>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</si>
  <si>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</si>
  <si>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</si>
  <si>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</si>
  <si>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</si>
  <si>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</si>
  <si>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</si>
  <si>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</si>
  <si>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</si>
  <si>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</si>
  <si>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</si>
  <si>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</si>
  <si>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</si>
  <si>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</si>
  <si>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</si>
  <si>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</si>
  <si>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</si>
  <si>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</si>
  <si>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</si>
  <si>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</si>
  <si>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</si>
  <si>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</si>
  <si>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</si>
  <si>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</si>
  <si>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</si>
  <si>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</si>
  <si>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</si>
  <si>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</si>
  <si>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</si>
  <si>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</si>
  <si>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</si>
  <si>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</si>
  <si>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</si>
  <si>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</si>
  <si>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</si>
  <si>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</si>
  <si>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</si>
  <si>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</si>
  <si>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</si>
  <si>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</si>
  <si>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</si>
  <si>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</si>
  <si>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</si>
  <si>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</si>
  <si>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</si>
  <si>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</si>
  <si>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</si>
  <si>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</si>
  <si>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</si>
  <si>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</si>
  <si>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</si>
  <si>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</si>
  <si>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</si>
  <si>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</si>
  <si>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</si>
  <si>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</si>
  <si>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</si>
  <si>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</si>
  <si>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</si>
  <si>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</si>
  <si>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</si>
  <si>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</si>
  <si>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</si>
  <si>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</si>
  <si>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</si>
  <si>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</si>
  <si>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</si>
  <si>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</si>
  <si>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</si>
  <si>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</si>
  <si>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</si>
  <si>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</si>
  <si>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</si>
  <si>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</si>
  <si>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</si>
  <si>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</si>
  <si>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</si>
  <si>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</si>
  <si>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</si>
  <si>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</si>
  <si>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</si>
  <si>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</si>
  <si>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</si>
  <si>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</si>
  <si>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</si>
  <si>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</si>
  <si>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</si>
  <si>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</si>
  <si>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</si>
  <si>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</si>
  <si>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</si>
  <si>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</si>
  <si>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</si>
  <si>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</si>
  <si>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</si>
  <si>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</si>
  <si>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</si>
  <si>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</si>
  <si>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</si>
  <si>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</si>
  <si>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</si>
  <si>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</si>
  <si>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</si>
  <si>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</si>
  <si>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</si>
  <si>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</si>
  <si>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</si>
  <si>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</si>
  <si>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</si>
  <si>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</si>
  <si>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</si>
  <si>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</si>
  <si>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</si>
  <si>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</si>
  <si>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</si>
  <si>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</si>
  <si>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</si>
  <si>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</si>
  <si>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</si>
  <si>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</si>
  <si>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</si>
  <si>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</si>
  <si>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</si>
  <si>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</si>
  <si>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</si>
  <si>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</si>
  <si>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</si>
  <si>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</si>
  <si>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</si>
  <si>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</si>
  <si>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</si>
  <si>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</si>
  <si>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</si>
  <si>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</si>
  <si>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</si>
  <si>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</si>
  <si>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</si>
  <si>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</si>
  <si>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</si>
  <si>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</si>
  <si>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</si>
  <si>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</si>
  <si>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</si>
  <si>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</si>
  <si>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</si>
  <si>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</si>
  <si>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</si>
  <si>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</si>
  <si>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</si>
  <si>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</si>
  <si>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</si>
  <si>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</si>
  <si>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</si>
  <si>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</si>
  <si>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</si>
  <si>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</si>
  <si>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</si>
  <si>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</si>
  <si>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</si>
  <si>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</si>
  <si>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</si>
  <si>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</si>
  <si>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</si>
  <si>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</si>
  <si>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</si>
  <si>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</si>
  <si>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</si>
  <si>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</si>
  <si>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</si>
  <si>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</si>
  <si>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</si>
  <si>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</si>
  <si>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</si>
  <si>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</si>
  <si>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</si>
  <si>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</si>
  <si>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</si>
  <si>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</si>
  <si>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</si>
  <si>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</si>
  <si>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</si>
  <si>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</si>
  <si>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</si>
  <si>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</si>
  <si>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</si>
  <si>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</si>
  <si>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</si>
  <si>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</si>
  <si>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</si>
  <si>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</si>
  <si>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</si>
  <si>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</si>
  <si>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</si>
  <si>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</si>
  <si>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</si>
  <si>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</si>
  <si>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</si>
  <si>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</si>
  <si>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</si>
  <si>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</si>
  <si>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</si>
  <si>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</si>
  <si>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</si>
  <si>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</si>
  <si>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</si>
  <si>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</si>
  <si>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</si>
  <si>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</si>
  <si>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</si>
  <si>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</si>
  <si>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</si>
  <si>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</si>
  <si>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</si>
  <si>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</si>
  <si>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</si>
  <si>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</si>
  <si>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</si>
  <si>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</si>
  <si>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</si>
  <si>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</si>
  <si>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</si>
  <si>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</si>
  <si>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</si>
  <si>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</si>
  <si>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</si>
  <si>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</si>
  <si>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</si>
  <si>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</si>
  <si>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</si>
  <si>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</si>
  <si>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</si>
  <si>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</si>
  <si>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</si>
  <si>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</si>
  <si>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</si>
  <si>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</si>
  <si>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</si>
  <si>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</si>
  <si>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</si>
  <si>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</si>
  <si>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</si>
  <si>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</si>
  <si>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</si>
  <si>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</si>
  <si>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</si>
  <si>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</si>
  <si>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</si>
  <si>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</si>
  <si>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</si>
  <si>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</si>
  <si>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</si>
  <si>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</si>
  <si>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</si>
  <si>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</si>
  <si>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</si>
  <si>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</si>
  <si>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</si>
  <si>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</si>
  <si>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</si>
  <si>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</si>
  <si>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</si>
  <si>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</si>
  <si>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</si>
  <si>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</si>
  <si>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</si>
  <si>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</si>
  <si>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</si>
  <si>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</si>
  <si>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</si>
  <si>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</si>
  <si>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</si>
  <si>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</si>
  <si>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</si>
  <si>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</si>
  <si>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</si>
  <si>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</si>
  <si>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</si>
  <si>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</si>
  <si>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</si>
  <si>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</si>
  <si>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</si>
  <si>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</si>
  <si>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</si>
  <si>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</si>
  <si>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</si>
  <si>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</si>
  <si>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</si>
  <si>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</si>
  <si>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</si>
  <si>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</si>
  <si>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</si>
  <si>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</si>
  <si>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</si>
  <si>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</si>
  <si>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</si>
  <si>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</si>
  <si>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</si>
  <si>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</si>
  <si>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</si>
  <si>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</si>
  <si>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</si>
  <si>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</si>
  <si>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</si>
  <si>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</si>
  <si>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</si>
  <si>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</si>
  <si>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</si>
  <si>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</si>
  <si>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</si>
  <si>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</si>
  <si>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</si>
  <si>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</si>
  <si>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</si>
  <si>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</si>
  <si>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</si>
  <si>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</si>
  <si>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</si>
  <si>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</si>
  <si>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</si>
  <si>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</si>
  <si>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</si>
  <si>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</si>
  <si>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</si>
  <si>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</si>
  <si>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</si>
  <si>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</si>
  <si>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</si>
  <si>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</si>
  <si>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</si>
  <si>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</si>
  <si>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</si>
  <si>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</si>
  <si>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</si>
  <si>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</si>
  <si>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</si>
  <si>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</si>
  <si>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</si>
  <si>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</si>
  <si>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</si>
  <si>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</si>
  <si>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</si>
  <si>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</si>
  <si>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</si>
  <si>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</si>
  <si>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</si>
  <si>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</si>
  <si>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</si>
  <si>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</si>
  <si>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</si>
  <si>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</si>
  <si>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</si>
  <si>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</si>
  <si>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</si>
  <si>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</si>
  <si>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</si>
  <si>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</si>
  <si>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</si>
  <si>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</si>
  <si>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</si>
  <si>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</si>
  <si>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</si>
  <si>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</si>
  <si>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</si>
  <si>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</si>
  <si>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</si>
  <si>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</si>
  <si>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</si>
  <si>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</si>
  <si>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</si>
  <si>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</si>
  <si>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</si>
  <si>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</si>
  <si>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</si>
  <si>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</si>
  <si>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</si>
  <si>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</si>
  <si>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</si>
  <si>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</si>
  <si>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</si>
  <si>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</si>
  <si>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</si>
  <si>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</si>
  <si>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</si>
  <si>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</si>
  <si>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</si>
  <si>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</si>
  <si>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</si>
  <si>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</si>
  <si>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</si>
  <si>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</si>
  <si>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</si>
  <si>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</si>
  <si>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</si>
  <si>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</si>
  <si>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</si>
  <si>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</si>
  <si>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</si>
  <si>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</si>
  <si>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</si>
  <si>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</si>
  <si>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</si>
  <si>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</si>
  <si>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</si>
  <si>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</si>
  <si>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</si>
  <si>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</si>
  <si>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</si>
  <si>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</si>
  <si>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</si>
  <si>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</si>
  <si>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</si>
  <si>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</si>
  <si>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</si>
  <si>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</si>
  <si>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</si>
  <si>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</si>
  <si>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</si>
  <si>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</si>
  <si>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</si>
  <si>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</si>
  <si>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</si>
  <si>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</si>
  <si>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</si>
  <si>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</si>
  <si>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</si>
  <si>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</si>
  <si>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</si>
  <si>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</si>
  <si>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</si>
  <si>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</si>
  <si>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</si>
  <si>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</si>
  <si>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</si>
  <si>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</si>
  <si>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</si>
  <si>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</si>
  <si>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</si>
  <si>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</si>
  <si>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</si>
  <si>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</si>
  <si>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</si>
  <si>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</si>
  <si>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</si>
  <si>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</si>
  <si>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</si>
  <si>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</si>
  <si>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</si>
  <si>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</si>
  <si>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</si>
  <si>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</si>
  <si>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</si>
  <si>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</si>
  <si>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</si>
  <si>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</si>
  <si>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</si>
  <si>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</si>
  <si>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</si>
  <si>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</si>
  <si>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</si>
  <si>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</si>
  <si>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</si>
  <si>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</si>
  <si>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</si>
  <si>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</si>
  <si>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</si>
  <si>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</si>
  <si>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</si>
  <si>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</si>
  <si>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</si>
  <si>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</si>
  <si>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</si>
  <si>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</si>
  <si>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</si>
  <si>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</si>
  <si>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</si>
  <si>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</si>
  <si>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</si>
  <si>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</si>
  <si>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</si>
  <si>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</si>
  <si>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</si>
  <si>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</si>
  <si>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</si>
  <si>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</si>
  <si>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</si>
  <si>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</si>
  <si>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</si>
  <si>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</si>
  <si>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</si>
  <si>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</si>
  <si>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</si>
  <si>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</si>
  <si>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</si>
  <si>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</si>
  <si>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</si>
  <si>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</si>
  <si>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</si>
  <si>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</si>
  <si>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</si>
  <si>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</si>
  <si>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</si>
  <si>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</si>
  <si>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</si>
  <si>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</si>
  <si>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</si>
  <si>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</si>
  <si>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</si>
  <si>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</si>
  <si>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</si>
  <si>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</si>
  <si>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</si>
  <si>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</si>
  <si>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</si>
  <si>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</si>
  <si>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</si>
  <si>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</si>
  <si>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</si>
  <si>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</si>
  <si>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</si>
  <si>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</si>
  <si>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</si>
  <si>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</si>
  <si>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</si>
  <si>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</si>
  <si>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</si>
  <si>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</si>
  <si>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</si>
  <si>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</si>
  <si>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</si>
  <si>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</si>
  <si>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</si>
  <si>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</si>
  <si>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</si>
  <si>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</si>
  <si>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</si>
  <si>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</si>
  <si>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</si>
  <si>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</si>
  <si>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</si>
  <si>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</si>
  <si>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</si>
  <si>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</si>
  <si>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</si>
  <si>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</si>
  <si>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</si>
  <si>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</si>
  <si>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</si>
  <si>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</si>
  <si>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</si>
  <si>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</si>
  <si>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</si>
  <si>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</si>
  <si>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</si>
  <si>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</si>
  <si>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</si>
  <si>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</si>
  <si>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</si>
  <si>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</si>
  <si>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</si>
  <si>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</si>
  <si>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</si>
  <si>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</si>
  <si>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</si>
  <si>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</si>
  <si>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</si>
  <si>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</si>
  <si>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</si>
  <si>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</si>
  <si>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</si>
  <si>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</si>
  <si>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</si>
  <si>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</si>
  <si>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</si>
  <si>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</si>
  <si>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</si>
  <si>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</si>
  <si>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</si>
  <si>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</si>
  <si>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</si>
  <si>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</si>
  <si>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</si>
  <si>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</si>
  <si>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</si>
  <si>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</si>
  <si>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</si>
  <si>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</si>
  <si>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</si>
  <si>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</si>
  <si>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</si>
  <si>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</si>
  <si>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</si>
  <si>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</si>
  <si>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</si>
  <si>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</si>
  <si>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</si>
  <si>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</si>
  <si>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</si>
  <si>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</si>
  <si>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</si>
  <si>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</si>
  <si>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</si>
  <si>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</si>
  <si>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</si>
  <si>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</si>
  <si>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</si>
  <si>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</si>
  <si>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</si>
  <si>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</si>
  <si>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</si>
  <si>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</si>
  <si>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</si>
  <si>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</si>
  <si>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</si>
  <si>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</si>
  <si>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</si>
  <si>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</si>
  <si>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</si>
  <si>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</si>
  <si>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</si>
  <si>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</si>
  <si>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</si>
  <si>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</si>
  <si>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</si>
  <si>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</si>
  <si>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</si>
  <si>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</si>
  <si>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</si>
  <si>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</si>
  <si>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</si>
  <si>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</si>
  <si>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</si>
  <si>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</si>
  <si>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</si>
  <si>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</si>
  <si>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</si>
  <si>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</si>
  <si>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</si>
  <si>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</si>
  <si>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</si>
  <si>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</si>
  <si>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</si>
  <si>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</si>
  <si>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</si>
  <si>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</si>
  <si>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</si>
  <si>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</si>
  <si>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</si>
  <si>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</si>
  <si>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</si>
  <si>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</si>
  <si>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</si>
  <si>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</si>
  <si>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</si>
  <si>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</si>
  <si>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</si>
  <si>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</si>
  <si>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</si>
  <si>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</si>
  <si>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</si>
  <si>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</si>
  <si>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</si>
  <si>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</si>
  <si>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</si>
  <si>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</si>
  <si>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</si>
  <si>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</si>
  <si>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</si>
  <si>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</si>
  <si>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</si>
  <si>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</si>
  <si>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</si>
  <si>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</si>
  <si>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</si>
  <si>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</si>
  <si>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</si>
  <si>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</si>
  <si>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</si>
  <si>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</si>
  <si>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</si>
  <si>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</si>
  <si>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</si>
  <si>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</si>
  <si>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</si>
  <si>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</si>
  <si>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</si>
  <si>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</si>
  <si>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</si>
  <si>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</si>
  <si>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</si>
  <si>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</si>
  <si>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</si>
  <si>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</si>
  <si>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</si>
  <si>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</si>
  <si>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</si>
  <si>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</si>
  <si>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</si>
  <si>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</si>
  <si>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</si>
  <si>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</si>
  <si>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</si>
  <si>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</si>
  <si>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</si>
  <si>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</si>
  <si>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</si>
  <si>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</si>
  <si>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</si>
  <si>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</si>
  <si>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</si>
  <si>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</si>
  <si>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</si>
  <si>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</si>
  <si>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</si>
  <si>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</si>
  <si>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</si>
  <si>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</si>
  <si>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</si>
  <si>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</si>
  <si>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</si>
  <si>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</si>
  <si>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</si>
  <si>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</si>
  <si>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</si>
  <si>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</si>
  <si>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</si>
  <si>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</si>
  <si>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</si>
  <si>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</si>
  <si>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</si>
  <si>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</si>
  <si>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</si>
  <si>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</si>
  <si>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</si>
  <si>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</si>
  <si>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</si>
  <si>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</si>
  <si>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</si>
  <si>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</si>
  <si>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</si>
  <si>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</si>
  <si>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</si>
  <si>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</si>
  <si>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</si>
  <si>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</si>
  <si>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</si>
  <si>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</si>
  <si>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</si>
  <si>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</si>
  <si>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</si>
  <si>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</si>
  <si>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</si>
  <si>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</si>
  <si>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</si>
  <si>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</si>
  <si>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</si>
  <si>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</si>
  <si>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</si>
  <si>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</si>
  <si>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</si>
  <si>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</si>
  <si>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</si>
  <si>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</si>
  <si>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</si>
  <si>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</si>
  <si>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</si>
  <si>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</si>
  <si>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</si>
  <si>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</si>
  <si>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</si>
  <si>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</si>
  <si>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</si>
  <si>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</si>
  <si>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</si>
  <si>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</si>
  <si>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</si>
  <si>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</si>
  <si>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</si>
  <si>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</si>
  <si>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</si>
  <si>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</si>
  <si>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</si>
  <si>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</si>
  <si>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</si>
  <si>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</si>
  <si>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</si>
  <si>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</si>
  <si>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</si>
  <si>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</si>
  <si>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</si>
  <si>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</si>
  <si>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</si>
  <si>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</si>
  <si>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</si>
  <si>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</si>
  <si>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</si>
  <si>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</si>
  <si>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</si>
  <si>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</si>
  <si>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</si>
  <si>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</si>
  <si>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</si>
  <si>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</si>
  <si>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</si>
  <si>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</si>
  <si>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</si>
  <si>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</si>
  <si>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</si>
  <si>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</si>
  <si>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</si>
  <si>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</si>
  <si>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</si>
  <si>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</si>
  <si>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</si>
  <si>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</si>
  <si>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</si>
  <si>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</si>
  <si>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</si>
  <si>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</si>
  <si>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</si>
  <si>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</si>
  <si>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</si>
  <si>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</si>
  <si>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</si>
  <si>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</si>
  <si>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</si>
  <si>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</si>
  <si>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</si>
  <si>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</si>
  <si>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</si>
  <si>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</si>
  <si>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</si>
  <si>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</si>
  <si>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</si>
  <si>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</si>
  <si>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</si>
  <si>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</si>
  <si>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</si>
  <si>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</si>
  <si>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</si>
  <si>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</si>
  <si>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</si>
  <si>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</si>
  <si>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</si>
  <si>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</si>
  <si>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</si>
  <si>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</si>
  <si>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</si>
  <si>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</si>
  <si>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</si>
  <si>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</si>
  <si>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</si>
  <si>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</si>
  <si>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</si>
  <si>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</si>
  <si>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</si>
  <si>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</si>
  <si>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</si>
  <si>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</si>
  <si>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</si>
  <si>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</si>
  <si>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</si>
  <si>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</si>
  <si>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</si>
  <si>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</si>
  <si>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</si>
  <si>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</si>
  <si>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</si>
  <si>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</si>
  <si>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</si>
  <si>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</si>
  <si>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</si>
  <si>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</si>
  <si>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</si>
  <si>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</si>
  <si>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</si>
  <si>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</si>
  <si>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</si>
  <si>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</si>
  <si>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</si>
  <si>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</si>
  <si>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</si>
  <si>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</si>
  <si>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</si>
  <si>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</si>
  <si>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</si>
  <si>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</si>
  <si>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</si>
  <si>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</si>
  <si>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</si>
  <si>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</si>
  <si>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</si>
  <si>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</si>
  <si>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</si>
  <si>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</si>
  <si>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</si>
  <si>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</si>
  <si>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</si>
  <si>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</si>
  <si>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</si>
  <si>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</si>
  <si>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</si>
  <si>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</si>
  <si>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</si>
  <si>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</si>
  <si>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</si>
  <si>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</si>
  <si>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</si>
  <si>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</si>
  <si>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</si>
  <si>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</si>
  <si>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</si>
  <si>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</si>
  <si>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</si>
  <si>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</si>
  <si>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</si>
  <si>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</si>
  <si>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</si>
  <si>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</si>
  <si>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</si>
  <si>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</si>
  <si>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</si>
  <si>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</si>
  <si>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</si>
  <si>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</si>
  <si>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</si>
  <si>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</si>
  <si>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</si>
  <si>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</si>
  <si>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</si>
  <si>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</si>
  <si>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</si>
  <si>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</si>
  <si>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</si>
  <si>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</si>
  <si>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</si>
  <si>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</si>
  <si>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</si>
  <si>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</si>
  <si>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</si>
  <si>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</si>
  <si>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</si>
  <si>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</si>
  <si>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</si>
  <si>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</si>
  <si>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</si>
  <si>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</si>
  <si>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</si>
  <si>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</si>
  <si>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</si>
  <si>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</si>
  <si>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</si>
  <si>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</si>
  <si>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</si>
  <si>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</si>
  <si>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</si>
  <si>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</si>
  <si>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</si>
  <si>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</si>
  <si>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</si>
  <si>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</si>
  <si>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</si>
  <si>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</si>
  <si>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</si>
  <si>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</si>
  <si>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</si>
  <si>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</si>
  <si>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</si>
  <si>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</si>
  <si>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</si>
  <si>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</si>
  <si>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</si>
  <si>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</si>
  <si>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</si>
  <si>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</si>
  <si>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</si>
  <si>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</si>
  <si>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</si>
  <si>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</si>
  <si>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</si>
  <si>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</si>
  <si>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</si>
  <si>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</si>
  <si>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</si>
  <si>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</si>
  <si>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</si>
  <si>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</si>
  <si>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</si>
  <si>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</si>
  <si>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</si>
  <si>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</si>
  <si>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</si>
  <si>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</si>
  <si>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</si>
  <si>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</si>
  <si>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</si>
  <si>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</si>
  <si>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</si>
  <si>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</si>
  <si>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</si>
  <si>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</si>
  <si>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</si>
  <si>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</si>
  <si>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</si>
  <si>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</si>
  <si>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</si>
  <si>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</si>
  <si>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</si>
  <si>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</si>
  <si>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</si>
  <si>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</si>
  <si>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</si>
  <si>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</si>
  <si>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</si>
  <si>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</si>
  <si>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</si>
  <si>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</si>
  <si>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</si>
  <si>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</si>
  <si>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</si>
  <si>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</si>
  <si>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</si>
  <si>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</si>
  <si>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</si>
  <si>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</si>
  <si>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</si>
  <si>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</si>
  <si>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</si>
  <si>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</si>
  <si>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</si>
  <si>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</si>
  <si>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</si>
  <si>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</si>
  <si>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</si>
  <si>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</si>
  <si>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</si>
  <si>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</si>
  <si>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</si>
  <si>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</si>
  <si>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</si>
  <si>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</si>
  <si>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</si>
  <si>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</si>
  <si>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</si>
  <si>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</si>
  <si>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</si>
  <si>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</si>
  <si>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</si>
  <si>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</si>
  <si>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</si>
  <si>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</si>
  <si>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</si>
  <si>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</si>
  <si>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</si>
  <si>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</si>
  <si>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</si>
  <si>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</si>
  <si>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</si>
  <si>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</si>
  <si>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</si>
  <si>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</si>
  <si>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</si>
  <si>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</si>
  <si>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</si>
  <si>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</si>
  <si>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</si>
  <si>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</si>
  <si>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</si>
  <si>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</si>
  <si>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</si>
  <si>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</si>
  <si>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</si>
  <si>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</si>
  <si>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</si>
  <si>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</si>
  <si>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</si>
  <si>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</si>
  <si>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</si>
  <si>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</si>
  <si>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</si>
  <si>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</si>
  <si>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</si>
  <si>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</si>
  <si>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</si>
  <si>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</si>
  <si>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</si>
  <si>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</si>
  <si>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</si>
  <si>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</si>
  <si>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</si>
  <si>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</si>
  <si>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</si>
  <si>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</si>
  <si>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</si>
  <si>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</si>
  <si>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</si>
  <si>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</si>
  <si>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</si>
  <si>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</si>
  <si>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</si>
  <si>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</si>
  <si>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</si>
  <si>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</si>
  <si>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</si>
  <si>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</si>
  <si>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</si>
  <si>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</si>
  <si>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</si>
  <si>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</si>
  <si>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</si>
  <si>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</si>
  <si>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</si>
  <si>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</si>
  <si>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</si>
  <si>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</si>
  <si>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</si>
  <si>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</si>
  <si>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</si>
  <si>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</si>
  <si>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</si>
  <si>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</si>
  <si>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</si>
  <si>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</si>
  <si>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</si>
  <si>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</si>
  <si>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</si>
  <si>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</si>
  <si>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</si>
  <si>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</si>
  <si>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</si>
  <si>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</si>
  <si>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</si>
  <si>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</si>
  <si>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</si>
  <si>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</si>
  <si>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</si>
  <si>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</si>
  <si>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</si>
  <si>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</si>
  <si>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</si>
  <si>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</si>
  <si>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</si>
  <si>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</si>
  <si>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</si>
  <si>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</si>
  <si>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</si>
  <si>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</si>
  <si>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</si>
  <si>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</si>
  <si>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</si>
  <si>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</si>
  <si>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</si>
  <si>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</si>
  <si>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</si>
  <si>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</si>
  <si>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</si>
  <si>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</si>
  <si>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</si>
  <si>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</si>
  <si>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</si>
  <si>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</si>
  <si>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</si>
  <si>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</si>
  <si>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</si>
  <si>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</si>
  <si>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</si>
  <si>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</si>
  <si>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</si>
  <si>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</si>
  <si>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</si>
  <si>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</si>
  <si>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</si>
  <si>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</si>
  <si>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</si>
  <si>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</si>
  <si>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</si>
  <si>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</si>
  <si>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</si>
  <si>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</si>
  <si>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</si>
  <si>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</si>
  <si>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</si>
  <si>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</si>
  <si>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</si>
  <si>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</si>
  <si>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</si>
  <si>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</si>
  <si>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</si>
  <si>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</si>
  <si>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</si>
  <si>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</si>
  <si>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</si>
  <si>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</si>
  <si>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</si>
  <si>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</si>
  <si>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</si>
  <si>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</si>
  <si>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</si>
  <si>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</si>
  <si>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</si>
  <si>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</si>
  <si>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</si>
  <si>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</si>
  <si>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</si>
  <si>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</si>
  <si>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</si>
  <si>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</si>
  <si>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</si>
  <si>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</si>
  <si>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</si>
  <si>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</si>
  <si>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</si>
  <si>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</si>
  <si>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</si>
  <si>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</si>
  <si>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</si>
  <si>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</si>
  <si>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</si>
  <si>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</si>
  <si>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</si>
  <si>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</si>
  <si>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</si>
  <si>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</si>
  <si>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</si>
  <si>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</si>
  <si>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</si>
  <si>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</si>
  <si>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</si>
  <si>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</si>
  <si>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</si>
  <si>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</si>
  <si>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</si>
  <si>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</si>
  <si>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</si>
  <si>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</si>
  <si>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</si>
  <si>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</si>
  <si>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</si>
  <si>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</si>
  <si>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</si>
  <si>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</si>
  <si>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</si>
  <si>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</si>
  <si>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</si>
  <si>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</si>
  <si>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</si>
  <si>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</si>
  <si>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</si>
  <si>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</si>
  <si>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</si>
  <si>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</si>
  <si>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</si>
  <si>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</si>
  <si>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</si>
  <si>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</si>
  <si>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</si>
  <si>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</si>
  <si>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</si>
  <si>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</si>
  <si>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</si>
  <si>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</si>
  <si>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</si>
  <si>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</si>
  <si>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</si>
  <si>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</si>
  <si>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</si>
  <si>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</si>
  <si>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</si>
  <si>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</si>
  <si>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</si>
  <si>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</si>
  <si>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</si>
  <si>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</si>
  <si>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</si>
  <si>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</si>
  <si>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</si>
  <si>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</si>
  <si>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</si>
  <si>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</si>
  <si>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</si>
  <si>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</si>
  <si>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</si>
  <si>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</si>
  <si>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</si>
  <si>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</si>
  <si>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</si>
  <si>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</si>
  <si>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</si>
  <si>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</si>
  <si>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</si>
  <si>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</si>
  <si>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</si>
  <si>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</si>
  <si>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</si>
  <si>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</si>
  <si>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</si>
  <si>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</si>
  <si>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</si>
  <si>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</si>
  <si>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</si>
  <si>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</si>
  <si>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</si>
  <si>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</si>
  <si>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</si>
  <si>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</si>
  <si>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</si>
  <si>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</si>
  <si>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</si>
  <si>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</si>
  <si>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</si>
  <si>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</si>
  <si>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</si>
  <si>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</si>
  <si>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</si>
  <si>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</si>
  <si>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</si>
  <si>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</si>
  <si>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</si>
  <si>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</si>
  <si>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</si>
  <si>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</si>
  <si>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</si>
  <si>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</si>
  <si>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</si>
  <si>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</si>
  <si>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</si>
  <si>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</si>
  <si>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</si>
  <si>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</si>
  <si>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</si>
  <si>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</si>
  <si>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</si>
  <si>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</si>
  <si>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</si>
  <si>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</si>
  <si>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</si>
  <si>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</si>
  <si>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</si>
  <si>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</si>
  <si>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</si>
  <si>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</si>
  <si>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</si>
  <si>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</si>
  <si>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</si>
  <si>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</si>
  <si>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</si>
  <si>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</si>
  <si>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</si>
  <si>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</si>
  <si>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</si>
  <si>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</si>
  <si>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</si>
  <si>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</si>
  <si>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</si>
  <si>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</si>
  <si>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</si>
  <si>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</si>
  <si>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</si>
  <si>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</si>
  <si>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</si>
  <si>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</si>
  <si>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</si>
  <si>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</si>
  <si>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</si>
  <si>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</si>
  <si>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</si>
  <si>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</si>
  <si>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</si>
  <si>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</si>
  <si>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</si>
  <si>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</si>
  <si>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</si>
  <si>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</si>
  <si>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</si>
  <si>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</si>
  <si>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</si>
  <si>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</si>
  <si>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</si>
  <si>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</si>
  <si>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</si>
  <si>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</si>
  <si>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</si>
  <si>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</si>
  <si>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</si>
  <si>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</si>
  <si>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</si>
  <si>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</si>
  <si>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</si>
  <si>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</si>
  <si>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</si>
  <si>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</si>
  <si>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</si>
  <si>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</si>
  <si>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</si>
  <si>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</si>
  <si>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</si>
  <si>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</si>
  <si>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</si>
  <si>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</si>
  <si>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</si>
  <si>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</si>
  <si>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</si>
  <si>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</si>
  <si>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</si>
  <si>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</si>
  <si>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</si>
  <si>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</si>
  <si>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</si>
  <si>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</si>
  <si>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</si>
  <si>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</si>
  <si>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</si>
  <si>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</si>
  <si>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</si>
  <si>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</si>
  <si>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</si>
  <si>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</si>
  <si>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</si>
  <si>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</si>
  <si>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</si>
  <si>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</si>
  <si>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</si>
  <si>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</si>
  <si>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</si>
  <si>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</si>
  <si>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</si>
  <si>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</si>
  <si>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</si>
  <si>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</si>
  <si>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</si>
  <si>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</si>
  <si>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</si>
  <si>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</si>
  <si>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</si>
  <si>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</si>
  <si>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</si>
  <si>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</si>
  <si>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</si>
  <si>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</si>
  <si>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</si>
  <si>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</si>
  <si>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</si>
  <si>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</si>
  <si>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</si>
  <si>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</si>
  <si>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</si>
  <si>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</si>
  <si>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</si>
  <si>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</si>
  <si>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</si>
  <si>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</si>
  <si>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</si>
  <si>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</si>
  <si>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</si>
  <si>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</si>
  <si>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</si>
  <si>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</si>
  <si>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</si>
  <si>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</si>
  <si>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</si>
  <si>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</si>
  <si>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</si>
  <si>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</si>
  <si>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</si>
  <si>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</si>
  <si>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</si>
  <si>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</si>
  <si>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</si>
  <si>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</si>
  <si>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</si>
  <si>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</si>
  <si>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</si>
  <si>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</si>
  <si>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</si>
  <si>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</si>
  <si>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</si>
  <si>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</si>
  <si>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</si>
  <si>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</si>
  <si>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</si>
  <si>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</si>
  <si>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</si>
  <si>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</si>
  <si>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</si>
  <si>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</si>
  <si>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</si>
  <si>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</si>
  <si>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</si>
  <si>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</si>
  <si>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</si>
  <si>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</si>
  <si>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</si>
  <si>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</si>
  <si>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black outage in whole area team covering HUB sites.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</si>
  <si>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</si>
  <si>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</si>
  <si>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</si>
  <si>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</si>
  <si>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</si>
  <si>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</si>
  <si>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</si>
  <si>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</si>
  <si>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</si>
  <si>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</si>
  <si>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</si>
  <si>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</si>
  <si>
    <t>PCM-20251030-00000032</t>
  </si>
  <si>
    <t>EM team moved need 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</si>
</sst>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3" totalsRowShown="0" headerRowDxfId="31" dataDxfId="30" headerRowBorderDxfId="28" tableBorderDxfId="29">
  <autoFilter ref="A1:L41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297.14587615741038</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0.52694097222411074</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45960.094302083337</v>
      </c>
      <c r="H4" s="136"/>
      <c r="I4" s="134" t="str">
        <f>IFERROR(VLOOKUP(D4,DB!A:F,6,0),"")</f>
        <v/>
      </c>
      <c r="J4" s="134" t="str">
        <f>IFERROR(VLOOKUP(D4,DB!A:G,7,0),"")</f>
        <v/>
      </c>
      <c r="K4" s="138"/>
      <c r="L4" s="139" t="str">
        <f>IFERROR(VLOOKUP(D4,DB!A:I,9,0),"")</f>
        <v/>
      </c>
    </row>
    <row r="5" spans="1:15" ht="15" customHeight="1">
      <c r="A5" s="133"/>
      <c r="B5" s="134" t="str">
        <f>IFERROR(VLOOKUP(D5,DB!A:K,11,0),"")</f>
        <v/>
      </c>
      <c r="C5" s="134"/>
      <c r="D5" s="170"/>
      <c r="E5" s="135"/>
      <c r="F5" s="136"/>
      <c r="G5" s="137">
        <f ca="1">IFERROR(NOW()-F5,"")</f>
        <v>45960.094302083337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45960.094302083337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45960.094302083337</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45960.094302083337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45960.094302083337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45960.094302083337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45960.094302083337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45960.094302083337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45960.094302083337</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45960.094302083337</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45960.094302083337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45960.094302083337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45960.094302083337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45960.094302083337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45960.094302083337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45960.094302083337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45960.094302083337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45960.094302083337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45960.094302083337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45960.094302083337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45960.094302083337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45960.094302083337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45960.094302083337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45960.094302083337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45960.094302083337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45960.094302083337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45960.094302083337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45960.094302083337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45960.094302083337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45960.094302083337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45960.094302083337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45960.094302083337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45960.094302083337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45960.094302083337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45960.094302083337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45960.094302083337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45960.094302083337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45960.094302083337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45960.094302083337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45960.094302083337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45960.094302083337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45960.094302083337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45960.094302083337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45960.094302083337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45960.094302083337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45960.094302083337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45960.094302083337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45960.094302083337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45960.094302083337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45960.094302083337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45960.094302083337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45960.094302083337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45960.094302083337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45960.094302083337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45960.094302083337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45960.094302083337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45960.094302083337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45960.094302083337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45960.094302083337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45960.094302083337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45960.094302083337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45960.094302083337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45960.094302083337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45960.094302083337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45960.094302083337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45960.094302083337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45960.094302083337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45960.094302083337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45960.094302083337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45960.094302083337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45960.094302083337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45960.094302083337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45960.094302083337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45960.094302083337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45960.094302083337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45960.094302083337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45960.094302083337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45960.094302083337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45960.094302083337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45960.094302083337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45960.094302083337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45960.094302083337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45960.094302083337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45960.094302083337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45960.094302083337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45960.094302083337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45960.094302083337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45960.094302083337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45960.094302083337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45960.094302083337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45960.094302083337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45960.094302083337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45960.094302083337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45960.094302083337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45960.094302083337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45960.094302083337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45960.094302083337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45960.094302083337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45960.094302083337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45960.094302083337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45960.094302083337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45960.094302083337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45960.094302083337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45960.094302083337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45960.094302083337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45960.094302083337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45960.094302083337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45960.094302083337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45960.094302083337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45960.094302083337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45960.094302083337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45960.094302083337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45960.094302083337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45960.094302083337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45960.094302083337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45960.094302083337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45960.094302083337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45960.094302083337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45960.094302083337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45960.094302083337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45960.094302083337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45960.094302083337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45960.094302083337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45960.094302083337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45960.094302083337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45960.094302083337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45960.094302083337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45960.094302083337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45960.094302083337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45960.094302083337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45960.094302083337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45960.094302083337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45960.094302083337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45960.094302083337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45960.094302083337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45960.094302083337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45960.094302083337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45960.094302083337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45960.094302083337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45960.094302083337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45960.094302083337</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45960.094302083337</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1AA8A844-2AAC-4742-97A6-029FE58B8F76}"/>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135.09446412037505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1.3522187500057044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27837</v>
      </c>
      <c r="E5" s="114" t="s">
        <v>39021</v>
      </c>
      <c r="F5" s="115">
        <v>45960.074780092589</v>
      </c>
      <c r="G5" s="116">
        <f ca="1">IFERROR(NOW()-F5,"-")</f>
        <v>1.9521990747307427E-2</v>
      </c>
      <c r="H5" s="115">
        <v>45960.068912037037</v>
      </c>
      <c r="I5" s="18" t="str">
        <f>IFERROR(VLOOKUP(D5,DB!A:F,6,0),"")</f>
        <v>SCECO</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45960.094302083337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45960.094302083337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45960.094302083337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45960.094302083337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45960.094302083337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45960.094302083337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45960.094302083337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45960.094302083337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45960.094302083337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45960.094302083337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45960.094302083337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45960.094302083337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45960.094302083337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45960.094302083337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45960.094302083337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45960.094302083337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45960.094302083337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45960.094302083337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45960.094302083337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45960.094302083337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45960.094302083337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45960.094302083337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45960.094302083337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45960.094302083337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45960.094302083337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45960.094302083337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45960.094302083337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45960.094302083337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45960.094302083337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45960.094302083337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45960.094302083337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45960.094302083337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45960.094302083337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45960.094302083337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45960.094302083337</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45960.094302083337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45960.094302083337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45960.094302083337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45960.094302083337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45960.094302083337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45960.094302083337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45960.094302083337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45960.094302083337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45960.094302083337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45960.094302083337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45960.094302083337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45960.094302083337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45960.094302083337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45960.094302083337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45960.094302083337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45960.094302083337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45960.094302083337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45960.094302083337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45960.094302083337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45960.094302083337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45960.094302083337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45960.094302083337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45960.094302083337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45960.094302083337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45960.094302083337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45960.094302083337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45960.094302083337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45960.094302083337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45960.094302083337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45960.094302083337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45960.094302083337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45960.094302083337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45960.094302083337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45960.094302083337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45960.094302083337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45960.094302083337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45960.094302083337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45960.094302083337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45960.094302083337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45960.094302083337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45960.094302083337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45960.094302083337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45960.094302083337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45960.094302083337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45960.094302083337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45960.094302083337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45960.094302083337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45960.094302083337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45960.094302083337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45960.094302083337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45960.094302083337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45960.094302083337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45960.094302083337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45960.094302083337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45960.094302083337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45960.094302083337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45960.094302083337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45960.094302083337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45960.094302083337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45960.094302083337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45960.094302083337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45960.094302083337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45960.094302083337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45960.094302083337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45960.094302083337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45960.094302083337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45960.094302083337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45960.094302083337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45960.094302083337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45960.094302083337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45960.094302083337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45960.094302083337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45960.094302083337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45960.094302083337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45960.094302083337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45960.094302083337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45960.094302083337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45960.094302083337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45960.094302083337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45960.094302083337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45960.094302083337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45960.094302083337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45960.094302083337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45960.094302083337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45960.094302083337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45960.094302083337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45960.094302083337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45960.094302083337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45960.094302083337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45960.094302083337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45960.094302083337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45960.094302083337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45960.094302083337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45960.094302083337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45960.094302083337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45960.094302083337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45960.094302083337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45960.094302083337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45960.094302083337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45960.094302083337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45960.094302083337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45960.094302083337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45960.094302083337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45960.094302083337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45960.094302083337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45960.094302083337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45960.094302083337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45960.094302083337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45960.094302083337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45960.094302083337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45960.094302083337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45960.094302083337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45960.094302083337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45960.094302083337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45960.094302083337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45960.094302083337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45960.094302083337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45960.094302083337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45960.094302083337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45960.094302083337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45960.094302083337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45960.094302083337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45960.094302083337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45960.094302083337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45960.094302083337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45960.094302083337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45960.094302083337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45960.094302083337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45960.094302083337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45960.094302083337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45960.094302083337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45960.094302083337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45960.094302083337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45960.094302083337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45960.094302083337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45960.094302083337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45960.094302083337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45960.094302083337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45960.094302083337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45960.094302083337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45960.094302083337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45960.094302083337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45960.094302083337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45960.094302083337</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45960.094302083337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45960.094302083337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45960.094302083337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45960.094302083337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45960.094302083337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45960.094302083337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45960.094302083337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45960.094302083337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45960.094302083337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45960.094302083337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45960.094302083337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45960.094302083337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45960.094302083337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45960.094302083337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45960.094302083337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45960.094302083337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45960.094302083337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45960.094302083337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45960.094302083337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45960.094302083337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45960.094302083337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45960.094302083337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45960.094302083337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45960.094302083337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45960.094302083337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45960.094302083337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45960.094302083337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45960.094302083337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45960.094302083337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45960.094302083337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45960.094302083337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45960.094302083337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45960.094302083337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45960.094302083337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45960.094302083337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45960.094302083337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45960.094302083337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45960.094302083337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45960.094302083337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45960.094302083337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45960.094302083337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45960.094302083337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45960.094302083337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45960.094302083337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45960.094302083337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45960.094302083337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45960.094302083337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45960.094302083337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45960.094302083337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45960.094302083337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45960.094302083337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45960.094302083337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45960.094302083337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45960.094302083337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45960.094302083337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45960.094302083337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45960.094302083337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45960.094302083337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45960.094302083337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45960.094302083337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45960.094302083337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45960.094302083337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45960.094302083337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45960.094302083337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45960.094302083337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45960.094302083337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45960.094302083337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45960.094302083337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45960.094302083337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45960.094302083337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45960.094302083337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45960.094302083337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45960.094302083337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45960.094302083337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45960.094302083337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45960.094302083337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45960.094302083337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45960.094302083337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45960.094302083337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45960.094302083337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45960.094302083337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45960.094302083337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45960.094302083337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45960.094302083337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45960.094302083337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45960.094302083337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45960.094302083337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45960.094302083337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45960.094302083337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45960.094302083337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45960.094302083337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45960.094302083337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45960.094302083337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45960.094302083337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45960.094302083337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45960.094302083337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45960.094302083337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45960.094302083337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45960.094302083337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45960.094302083337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45960.094302083337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45960.094302083337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45960.094302083337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45960.094302083337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45960.094302083337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45960.094302083337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45960.094302083337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45960.094302083337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45960.094302083337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45960.094302083337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45960.094302083337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45960.094302083337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45960.094302083337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45960.094302083337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45960.094302083337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45960.094302083337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45960.094302083337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45960.094302083337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45960.094302083337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45960.094302083337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45960.094302083337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45960.094302083337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45960.094302083337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45960.094302083337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45960.094302083337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45960.094302083337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45960.094302083337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45960.094302083337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45960.094302083337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45960.094302083337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45960.094302083337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45960.094302083337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45960.094302083337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45960.094302083337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45960.094302083337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45960.094302083337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45960.094302083337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45960.094302083337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45960.094302083337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45960.094302083337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45960.094302083337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45960.094302083337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45960.094302083337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45960.094302083337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45960.094302083337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45960.094302083337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45960.094302083337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45960.094302083337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45960.094302083337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45960.094302083337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45960.094302083337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45960.094302083337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45960.094302083337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45960.094302083337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45960.094302083337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45960.094302083337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45960.094302083337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45960.094302083337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45960.094302083337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45960.094302083337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45960.094302083337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45960.094302083337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45960.094302083337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45960.094302083337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45960.094302083337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45960.094302083337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45960.094302083337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45960.094302083337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45960.094302083337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45960.094302083337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45960.094302083337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45960.094302083337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45960.094302083337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45960.094302083337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45960.094302083337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45960.094302083337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45960.094302083337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45960.094302083337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45960.094302083337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45960.094302083337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45960.094302083337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45960.094302083337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45960.094302083337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45960.094302083337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45960.094302083337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45960.094302083337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45960.094302083337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45960.094302083337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45960.094302083337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45960.094302083337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45960.094302083337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45960.094302083337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45960.094302083337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45960.094302083337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45960.094302083337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45960.094302083337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45960.094302083337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45960.094302083337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45960.094302083337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45960.094302083337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45960.094302083337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45960.094302083337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45960.094302083337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45960.094302083337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45960.094302083337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45960.094302083337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45960.094302083337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45960.094302083337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45960.094302083337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45960.094302083337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45960.094302083337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45960.094302083337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45960.094302083337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45960.094302083337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45960.094302083337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45960.094302083337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45960.094302083337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45960.094302083337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45960.094302083337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45960.094302083337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45960.094302083337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45960.094302083337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45960.094302083337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45960.094302083337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45960.094302083337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45960.094302083337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45960.094302083337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45960.094302083337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45960.094302083337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45960.094302083337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45960.094302083337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45960.094302083337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45960.094302083337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45960.094302083337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45960.094302083337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45960.094302083337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45960.094302083337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45960.094302083337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45960.094302083337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45960.094302083337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45960.094302083337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45960.094302083337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45960.094302083337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45960.094302083337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45960.094302083337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45960.094302083337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45960.094302083337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45960.094302083337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45960.094302083337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45960.094302083337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45960.094302083337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45960.094302083337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45960.094302083337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45960.094302083337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45960.094302083337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45960.094302083337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45960.094302083337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45960.094302083337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45960.094302083337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45960.094302083337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45960.094302083337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45960.094302083337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45960.094302083337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45960.094302083337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45960.094302083337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45960.094302083337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45960.094302083337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45960.094302083337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45960.094302083337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45960.094302083337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45960.094302083337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45960.094302083337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45960.094302083337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45960.094302083337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45960.094302083337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45960.094302083337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45960.094302083337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45960.094302083337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45960.094302083337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45960.094302083337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45960.094302083337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45960.094302083337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45960.094302083337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45960.094302083337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45960.094302083337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45960.094302083337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45960.094302083337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45960.094302083337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45960.094302083337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45960.094302083337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45960.094302083337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45960.094302083337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45960.094302083337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45960.094302083337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45960.094302083337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45960.094302083337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45960.094302083337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45960.094302083337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45960.094302083337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45960.094302083337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45960.094302083337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45960.094302083337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45960.094302083337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45960.094302083337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45960.094302083337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45960.094302083337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45960.094302083337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45960.094302083337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45960.094302083337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45960.094302083337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45960.094302083337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45960.094302083337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45960.094302083337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45960.094302083337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45960.094302083337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45960.094302083337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45960.094302083337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45960.094302083337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45960.094302083337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45960.094302083337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45960.094302083337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45960.094302083337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45960.094302083337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45960.094302083337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45960.094302083337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45960.094302083337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45960.094302083337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45960.094302083337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45960.094302083337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45960.094302083337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45960.094302083337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45960.094302083337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45960.094302083337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45960.094302083337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45960.094302083337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45960.094302083337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45960.094302083337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45960.094302083337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45960.094302083337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45960.094302083337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45960.094302083337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45960.094302083337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45960.094302083337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45960.094302083337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45960.094302083337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45960.094302083337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45960.094302083337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45960.094302083337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45960.094302083337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45960.094302083337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45960.094302083337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45960.094302083337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45960.094302083337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45960.094302083337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45960.094302083337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45960.094302083337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45960.094302083337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45960.094302083337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45960.094302083337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45960.094302083337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45960.094302083337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45960.094302083337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45960.094302083337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45960.094302083337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45960.094302083337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45960.094302083337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45960.094302083337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45960.094302083337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45960.094302083337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45960.094302083337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45960.094302083337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45960.094302083337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45960.094302083337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45960.094302083337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45960.094302083337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45960.094302083337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45960.094302083337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45960.094302083337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45960.094302083337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45960.094302083337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45960.094302083337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45960.094302083337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45960.094302083337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45960.094302083337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45960.094302083337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45960.094302083337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45960.094302083337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45960.094302083337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45960.094302083337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45960.094302083337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45960.094302083337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45960.094302083337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45960.094302083337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45960.094302083337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45960.094302083337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45960.094302083337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45960.094302083337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45960.094302083337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45960.094302083337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45960.094302083337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45960.094302083337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45960.094302083337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45960.094302083337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45960.094302083337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45960.094302083337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45960.094302083337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45960.094302083337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45960.094302083337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45960.094302083337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45960.094302083337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45960.094302083337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45960.094302083337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45960.094302083337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45960.094302083337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45960.094302083337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45960.094302083337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45960.094302083337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45960.094302083337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45960.094302083337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45960.094302083337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45960.094302083337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45960.094302083337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45960.094302083337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45960.094302083337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45960.094302083337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45960.094302083337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45960.094302083337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45960.094302083337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45960.094302083337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45960.094302083337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45960.094302083337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45960.094302083337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45960.094302083337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45960.094302083337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45960.094302083337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45960.094302083337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45960.094302083337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45960.094302083337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45960.094302083337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45960.094302083337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45960.094302083337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45960.094302083337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45960.094302083337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45960.094302083337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45960.094302083337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45960.094302083337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45960.094302083337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45960.094302083337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45960.094302083337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45960.094302083337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45960.094302083337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45960.094302083337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45960.094302083337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45960.094302083337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45960.094302083337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45960.094302083337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45960.094302083337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45960.094302083337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45960.094302083337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45960.094302083337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45960.094302083337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45960.094302083337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45960.094302083337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45960.094302083337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45960.094302083337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45960.094302083337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45960.094302083337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45960.094302083337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45960.094302083337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45960.094302083337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45960.094302083337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45960.094302083337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45960.094302083337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45960.094302083337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45960.094302083337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45960.094302083337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45960.094302083337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45960.094302083337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45960.094302083337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45960.094302083337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45960.094302083337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45960.094302083337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45960.094302083337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45960.094302083337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45960.094302083337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45960.094302083337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45960.094302083337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45960.094302083337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45960.094302083337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45960.094302083337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45960.094302083337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45960.094302083337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45960.094302083337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45960.094302083337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45960.094302083337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45960.094302083337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45960.094302083337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45960.094302083337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45960.094302083337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45960.094302083337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45960.094302083337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45960.094302083337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45960.094302083337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45960.094302083337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45960.094302083337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45960.094302083337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45960.094302083337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45960.094302083337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45960.094302083337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45960.094302083337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45960.094302083337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45960.094302083337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45960.094302083337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45960.094302083337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45960.094302083337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45960.094302083337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45960.094302083337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45960.094302083337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45960.094302083337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45960.094302083337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45960.094302083337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45960.094302083337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45960.094302083337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45960.094302083337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45960.094302083337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45960.094302083337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45960.094302083337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45960.094302083337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45960.094302083337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45960.094302083337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45960.094302083337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45960.094302083337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45960.094302083337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45960.094302083337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45960.094302083337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45960.094302083337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45960.094302083337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45960.094302083337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45960.094302083337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45960.094302083337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45960.094302083337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45960.094302083337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45960.094302083337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45960.094302083337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45960.094302083337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45960.094302083337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45960.094302083337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45960.094302083337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45960.094302083337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45960.094302083337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45960.094302083337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45960.094302083337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45960.094302083337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45960.094302083337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45960.094302083337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45960.094302083337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45960.094302083337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45960.094302083337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45960.094302083337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45960.094302083337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45960.094302083337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45960.094302083337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45960.094302083337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45960.094302083337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45960.094302083337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45960.094302083337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45960.094302083337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45960.094302083337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45960.094302083337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45960.094302083337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45960.094302083337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45960.094302083337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45960.094302083337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45960.094302083337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45960.094302083337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45960.094302083337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45960.094302083337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45960.094302083337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45960.094302083337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45960.094302083337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45960.094302083337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45960.094302083337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45960.094302083337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45960.094302083337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45960.094302083337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45960.094302083337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45960.094302083337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45960.094302083337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45960.094302083337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45960.094302083337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45960.094302083337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45960.094302083337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45960.094302083337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45960.094302083337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45960.094302083337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45960.094302083337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45960.094302083337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45960.094302083337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45960.094302083337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45960.094302083337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45960.094302083337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45960.094302083337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45960.094302083337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45960.094302083337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45960.094302083337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45960.094302083337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45960.094302083337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45960.094302083337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45960.094302083337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45960.094302083337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45960.094302083337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45960.094302083337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45960.094302083337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45960.094302083337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45960.094302083337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45960.094302083337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45960.094302083337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45960.094302083337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45960.094302083337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45960.094302083337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45960.094302083337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45960.094302083337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45960.094302083337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45960.094302083337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45960.094302083337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45960.094302083337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45960.094302083337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45960.094302083337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45960.094302083337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45960.094302083337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45960.094302083337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45960.094302083337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45960.094302083337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45960.094302083337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45960.094302083337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45960.094302083337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45960.094302083337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45960.094302083337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45960.094302083337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45960.094302083337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45960.094302083337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45960.094302083337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45960.094302083337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45960.094302083337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45960.094302083337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45960.094302083337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45960.094302083337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45960.094302083337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45960.094302083337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45960.094302083337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45960.094302083337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45960.094302083337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45960.094302083337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45960.094302083337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45960.094302083337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45960.094302083337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45960.094302083337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45960.094302083337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45960.094302083337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45960.094302083337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45960.094302083337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45960.094302083337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45960.094302083337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45960.094302083337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45960.094302083337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45960.094302083337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45960.094302083337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45960.094302083337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45960.094302083337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45960.094302083337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45960.094302083337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45960.094302083337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45960.094302083337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45960.094302083337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45960.094302083337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45960.094302083337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45960.094302083337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45960.094302083337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45960.094302083337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45960.094302083337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45960.094302083337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45960.094302083337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45960.094302083337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45960.094302083337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45960.094302083337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45960.094302083337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45960.094302083337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45960.094302083337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45960.094302083337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45960.094302083337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45960.094302083337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45960.094302083337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45960.094302083337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45960.094302083337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45960.094302083337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45960.094302083337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45960.094302083337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45960.094302083337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45960.094302083337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45960.094302083337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45960.094302083337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45960.094302083337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45960.094302083337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45960.094302083337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45960.094302083337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45960.094302083337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45960.094302083337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45960.094302083337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45960.094302083337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45960.094302083337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45960.094302083337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45960.094302083337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45960.094302083337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45960.094302083337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45960.094302083337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45960.094302083337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45960.094302083337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45960.094302083337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45960.094302083337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45960.094302083337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45960.094302083337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45960.094302083337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45960.094302083337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45960.094302083337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45960.094302083337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45960.094302083337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45960.094302083337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45960.094302083337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45960.094302083337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45960.094302083337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45960.094302083337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45960.094302083337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45960.094302083337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45960.094302083337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45960.094302083337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45960.094302083337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45960.094302083337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45960.094302083337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45960.094302083337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45960.094302083337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45960.094302083337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45960.094302083337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45960.094302083337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45960.094302083337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45960.094302083337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45960.094302083337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45960.094302083337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45960.094302083337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45960.094302083337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45960.094302083337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45960.094302083337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45960.094302083337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45960.094302083337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45960.094302083337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45960.094302083337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45960.094302083337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45960.094302083337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45960.094302083337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45960.094302083337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45960.094302083337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45960.094302083337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45960.094302083337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45960.094302083337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45960.094302083337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45960.094302083337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45960.094302083337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45960.094302083337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45960.094302083337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45960.094302083337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45960.094302083337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45960.094302083337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45960.094302083337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45960.094302083337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45960.094302083337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45960.094302083337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45960.094302083337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45960.094302083337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45960.094302083337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45960.094302083337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45960.094302083337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45960.094302083337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45960.094302083337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45960.094302083337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45960.094302083337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45960.094302083337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45960.094302083337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45960.094302083337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45960.094302083337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45960.094302083337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45960.094302083337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45960.094302083337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45960.094302083337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45960.094302083337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45960.094302083337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45960.094302083337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45960.094302083337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45960.094302083337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45960.094302083337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45960.094302083337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45960.094302083337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45960.094302083337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45960.094302083337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45960.094302083337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45960.094302083337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45960.094302083337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45960.094302083337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45960.094302083337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45960.094302083337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45960.094302083337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45960.094302083337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45960.094302083337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45960.094302083337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45960.094302083337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45960.094302083337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45960.094302083337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45960.094302083337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45960.094302083337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45960.094302083337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45960.094302083337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45960.094302083337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45960.094302083337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45960.094302083337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45960.094302083337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45960.094302083337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45960.094302083337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45960.094302083337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45960.094302083337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45960.094302083337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45960.094302083337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45960.094302083337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45960.094302083337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45960.094302083337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45960.094302083337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45960.094302083337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45960.094302083337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45960.094302083337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45960.094302083337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45960.094302083337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45960.094302083337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45960.094302083337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45960.094302083337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45960.094302083337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45960.094302083337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45960.094302083337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45960.094302083337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45960.094302083337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45960.094302083337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45960.094302083337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45960.094302083337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45960.094302083337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45960.094302083337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45960.094302083337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45960.094302083337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45960.094302083337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45960.094302083337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45960.094302083337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45960.094302083337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45960.094302083337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45960.094302083337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45960.094302083337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45960.094302083337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45960.094302083337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45960.094302083337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45960.094302083337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45960.094302083337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45960.094302083337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45960.094302083337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45960.094302083337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45960.094302083337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45960.094302083337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45960.094302083337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45960.094302083337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45960.094302083337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45960.094302083337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45960.094302083337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45960.094302083337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45960.094302083337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45960.094302083337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45960.094302083337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45960.094302083337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45960.094302083337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45960.094302083337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45960.094302083337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45960.094302083337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45960.094302083337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45960.094302083337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45960.094302083337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45960.094302083337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45960.094302083337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45960.094302083337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45960.094302083337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45960.094302083337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45960.094302083337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45960.094302083337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45960.094302083337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45960.094302083337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45960.094302083337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45960.094302083337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45960.094302083337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45960.094302083337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45960.094302083337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45960.094302083337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45960.094302083337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45960.094302083337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45960.094302083337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45960.094302083337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45960.094302083337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45960.094302083337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45960.094302083337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45960.094302083337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45960.094302083337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45960.094302083337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45960.094302083337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45960.094302083337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45960.094302083337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45960.094302083337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45960.094302083337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45960.094302083337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45960.094302083337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45960.094302083337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45960.094302083337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45960.094302083337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45960.094302083337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45960.094302083337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45960.094302083337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45960.094302083337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45960.094302083337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45960.094302083337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45960.094302083337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45960.094302083337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45960.094302083337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45960.094302083337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45960.094302083337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45960.094302083337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45960.094302083337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45960.094302083337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45960.094302083337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45960.094302083337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45960.094302083337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45960.094302083337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45960.094302083337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45960.094302083337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45960.094302083337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45960.094302083337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45960.094302083337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45960.094302083337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45960.094302083337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45960.094302083337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45960.094302083337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45960.094302083337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45960.094302083337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45960.094302083337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45960.094302083337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45960.094302083337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45960.094302083337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45960.094302083337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45960.094302083337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45960.094302083337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45960.094302083337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45960.094302083337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45960.094302083337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45960.094302083337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45960.094302083337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45960.094302083337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45960.094302083337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45960.094302083337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45960.094302083337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45960.094302083337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45960.094302083337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45960.094302083337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45960.094302083337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45960.094302083337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45960.094302083337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45960.094302083337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45960.094302083337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45960.094302083337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45960.094302083337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45960.094302083337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45960.094302083337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45960.094302083337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45960.094302083337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45960.094302083337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45960.094302083337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45960.094302083337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45960.094302083337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45960.094302083337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45960.094302083337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45960.094302083337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45960.094302083337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45960.094302083337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45960.094302083337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45960.094302083337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45960.094302083337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45960.094302083337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45960.094302083337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45960.094302083337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45960.094302083337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45960.094302083337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45960.094302083337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45960.094302083337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45960.094302083337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45960.094302083337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45960.094302083337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45960.094302083337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45960.094302083337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45960.094302083337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45960.094302083337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45960.094302083337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45960.094302083337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45960.094302083337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45960.094302083337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45960.094302083337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45960.094302083337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45960.094302083337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45960.094302083337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45960.094302083337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45960.094302083337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45960.094302083337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45960.094302083337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45960.094302083337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45960.094302083337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45960.094302083337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45960.094302083337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45960.094302083337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45960.094302083337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45960.094302083337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45960.094302083337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45960.094302083337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45960.094302083337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45960.094302083337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45960.094302083337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45960.094302083337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45960.094302083337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45960.094302083337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45960.094302083337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45960.094302083337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45960.094302083337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45960.094302083337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45960.094302083337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45960.094302083337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45960.094302083337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45960.094302083337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45960.094302083337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45960.094302083337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45960.094302083337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45960.094302083337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45960.094302083337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45960.094302083337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45960.094302083337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45960.094302083337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45960.094302083337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45960.094302083337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45960.094302083337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45960.094302083337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45960.094302083337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45960.094302083337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45960.094302083337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45960.094302083337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45960.094302083337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45960.094302083337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45960.094302083337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45960.094302083337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45960.094302083337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45960.094302083337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45960.094302083337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45960.094302083337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45960.094302083337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45960.094302083337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45960.094302083337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45960.094302083337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45960.094302083337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45960.094302083337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45960.094302083337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45960.094302083337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45960.094302083337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45960.094302083337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45960.094302083337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45960.094302083337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45960.094302083337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45960.094302083337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45960.094302083337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45960.094302083337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45960.094302083337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45960.094302083337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45960.094302083337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45960.094302083337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45960.094302083337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45960.094302083337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45960.094302083337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45960.094302083337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45960.094302083337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45960.094302083337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45960.094302083337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45960.094302083337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45960.094302083337</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256.61358449074032</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37295</v>
      </c>
      <c r="E3" s="98" t="s">
        <v>39021</v>
      </c>
      <c r="F3" s="123">
        <v>45959.994444444441</v>
      </c>
      <c r="G3" s="124">
        <f ca="1">IFERROR(NOW()-F3,"")</f>
        <v>9.9857638895628043E-2</v>
      </c>
      <c r="H3" s="123">
        <v>45959.98940972222</v>
      </c>
      <c r="I3" s="119" t="str">
        <f>IFERROR(VLOOKUP(D3,DB!A:F,6,0),"")</f>
        <v>Generator-SG</v>
      </c>
      <c r="J3" s="119" t="str">
        <f>IFERROR(VLOOKUP(D3,DB!A:G,7,0),"")</f>
        <v>Dead</v>
      </c>
      <c r="K3" s="125" t="s">
        <v>39114</v>
      </c>
      <c r="L3" s="121" t="str">
        <f>IFERROR(VLOOKUP(D3,DB!A:I,9,0),"")</f>
        <v>Latis</v>
      </c>
    </row>
    <row r="4" spans="1:16" ht="15" customHeight="1">
      <c r="A4" s="119"/>
      <c r="B4" s="119" t="str">
        <f>IFERROR(VLOOKUP(D4,DB!A:K,11,0),"")</f>
        <v/>
      </c>
      <c r="C4" s="120"/>
      <c r="D4" s="94"/>
      <c r="E4" s="98"/>
      <c r="F4" s="123"/>
      <c r="G4" s="124">
        <f ca="1">IFERROR(NOW()-F4,"")</f>
        <v>45960.094302083337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45960.094302083337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45960.094302083337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45960.094302083337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45960.094302083337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45960.094302083337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45960.094302083337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45960.094302083337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45960.094302083337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45960.094302083337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45960.094302083337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45960.094302083337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45960.094302083337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45960.094302083337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45960.094302083337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45960.094302083337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45960.094302083337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45960.094302083337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45960.094302083337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45960.094302083337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45960.094302083337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45960.094302083337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45960.094302083337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45960.094302083337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45960.094302083337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45960.094302083337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45960.094302083337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45960.094302083337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45960.094302083337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45960.094302083337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45960.094302083337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45960.094302083337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45960.094302083337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45960.094302083337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45960.094302083337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45960.094302083337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45960.094302083337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45960.094302083337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45960.094302083337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45960.094302083337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45960.094302083337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45960.094302083337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45960.094302083337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45960.094302083337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45960.094302083337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45960.094302083337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45960.094302083337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45960.094302083337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45960.094302083337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45960.094302083337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45960.094302083337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45960.094302083337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45960.094302083337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45960.094302083337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45960.094302083337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45960.094302083337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45960.094302083337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45960.094302083337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45960.094302083337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45960.094302083337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45960.094302083337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45960.094302083337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45960.094302083337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45960.094302083337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45960.094302083337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45960.094302083337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45960.094302083337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45960.094302083337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45960.094302083337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45960.094302083337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45960.094302083337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45960.094302083337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45960.094302083337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45960.094302083337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45960.094302083337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45960.094302083337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45960.094302083337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45960.094302083337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45960.094302083337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45960.094302083337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45960.094302083337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45960.094302083337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45960.094302083337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45960.094302083337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45960.094302083337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45960.094302083337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45960.094302083337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45960.094302083337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45960.094302083337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45960.094302083337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45960.094302083337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45960.094302083337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45960.094302083337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45960.094302083337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45960.094302083337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45960.094302083337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45960.094302083337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45960.094302083337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45960.094302083337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45960.094302083337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45960.094302083337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45960.094302083337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45960.094302083337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45960.094302083337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45960.094302083337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45960.094302083337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45960.094302083337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45960.094302083337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45960.094302083337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45960.094302083337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45960.094302083337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45960.094302083337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45960.094302083337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45960.094302083337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45960.094302083337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45960.094302083337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45960.094302083337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45960.094302083337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45960.094302083337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45960.094302083337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45960.094302083337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45960.094302083337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45960.094302083337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45960.094302083337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45960.094302083337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45960.094302083337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45960.094302083337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45960.094302083337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45960.094302083337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45960.094302083337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45960.094302083337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45960.094302083337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45960.094302083337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45960.094302083337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45960.094302083337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45960.094302083337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45960.094302083337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45960.094302083337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45960.094302083337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45960.094302083337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45960.094302083337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45960.094302083337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45960.094302083337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45960.094302083337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45960.094302083337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45960.094302083337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45960.094302083337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45960.094302083337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45960.094302083337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45960.094302083337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45960.094302083337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45960.094302083337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45960.094302083337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45960.094302083337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45960.094302083337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45960.094302083337</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45960.094302083337</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68.262241898148204</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33.905424768519879</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11.433190972224111</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33497</v>
      </c>
      <c r="E5" s="152" t="s">
        <v>39102</v>
      </c>
      <c r="F5" s="153">
        <v>45960.049467592595</v>
      </c>
      <c r="G5" s="154">
        <f ca="1">IFERROR(NOW()-F5,"")</f>
        <v>4.4834490741777699E-2</v>
      </c>
      <c r="H5" s="153">
        <v>45960.035173611112</v>
      </c>
      <c r="I5" s="152" t="str">
        <f>IFERROR(VLOOKUP(D5,DB!A:F,6,0),"")</f>
        <v>Generator-SG</v>
      </c>
      <c r="J5" s="152" t="str">
        <f>IFERROR(VLOOKUP(D5,DB!A:G,7,0),"")</f>
        <v>Good</v>
      </c>
      <c r="K5" s="152" t="s">
        <v>39122</v>
      </c>
      <c r="L5" s="152" t="str">
        <f>IFERROR(VLOOKUP(D5,DB!A:I,9,0),"")</f>
        <v>Latis</v>
      </c>
    </row>
    <row r="6" spans="1:13" ht="15">
      <c r="A6" s="152" t="s">
        <v>39123</v>
      </c>
      <c r="B6" s="152" t="str">
        <f>IFERROR(VLOOKUP(D6,DB!A:K,11,0),"")</f>
        <v>R5</v>
      </c>
      <c r="C6" s="152">
        <v>1</v>
      </c>
      <c r="D6" s="152" t="s">
        <v>38269</v>
      </c>
      <c r="E6" s="152" t="s">
        <v>39021</v>
      </c>
      <c r="F6" s="153">
        <v>45960.022858796299</v>
      </c>
      <c r="G6" s="154">
        <f ca="1">IFERROR(NOW()-F6,"")</f>
        <v>7.1443287037254777E-2</v>
      </c>
      <c r="H6" s="153">
        <v>45959.670347222222</v>
      </c>
      <c r="I6" s="152" t="str">
        <f>IFERROR(VLOOKUP(D6,DB!A:F,6,0),"")</f>
        <v>SCECO</v>
      </c>
      <c r="J6" s="152" t="str">
        <f>IFERROR(VLOOKUP(D6,DB!A:G,7,0),"")</f>
        <v>Haj Removal</v>
      </c>
      <c r="K6" s="152" t="s">
        <v>39124</v>
      </c>
      <c r="L6" s="152" t="str">
        <f>IFERROR(VLOOKUP(D6,DB!A:I,9,0),"")</f>
        <v>Latis</v>
      </c>
    </row>
    <row r="7" spans="1:13" ht="15">
      <c r="A7" s="152"/>
      <c r="B7" s="152" t="str">
        <f>IFERROR(VLOOKUP(D7,DB!A:K,11,0),"")</f>
        <v/>
      </c>
      <c r="C7" s="152"/>
      <c r="D7" s="152"/>
      <c r="E7" s="152"/>
      <c r="F7" s="153"/>
      <c r="G7" s="154">
        <f ca="1">IFERROR(NOW()-F7,"")</f>
        <v>45960.094302083337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45960.094302083337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45960.094302083337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45960.094302083337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45960.094302083337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45960.094302083337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45960.094302083337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45960.094302083337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45960.094302083337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45960.094302083337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45960.094302083337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45960.094302083337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45960.094302083337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45960.094302083337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45960.094302083337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45960.094302083337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45960.094302083337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45960.094302083337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45960.094302083337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45960.094302083337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45960.094302083337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45960.094302083337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45960.094302083337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45960.094302083337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45960.094302083337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45960.094302083337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45960.094302083337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45960.094302083337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45960.094302083337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45960.094302083337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45960.094302083337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45960.094302083337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45960.094302083337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45960.094302083337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45960.094302083337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45960.094302083337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45960.094302083337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45960.094302083337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45960.094302083337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45960.094302083337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45960.094302083337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45960.094302083337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45960.094302083337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45960.094302083337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45960.094302083337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45960.094302083337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45960.094302083337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45960.094302083337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45960.094302083337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45960.094302083337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45960.094302083337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45960.094302083337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45960.094302083337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45960.094302083337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45960.094302083337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45960.094302083337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45960.094302083337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45960.094302083337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45960.094302083337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45960.094302083337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45960.094302083337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45960.094302083337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45960.094302083337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45960.094302083337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45960.094302083337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45960.094302083337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45960.094302083337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45960.094302083337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45960.094302083337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45960.094302083337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45960.094302083337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45960.094302083337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45960.094302083337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45960.094302083337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45960.094302083337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45960.094302083337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45960.094302083337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45960.094302083337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45960.094302083337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45960.094302083337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45960.094302083337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45960.094302083337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45960.094302083337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45960.094302083337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45960.094302083337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45960.094302083337</v>
      </c>
      <c r="H92" s="153"/>
      <c r="I92" s="152" t="str">
        <f>IFERROR(VLOOKUP(D92,DB!A:F,6,0),"")</f>
        <v/>
      </c>
      <c r="J92" s="152" t="str">
        <f>IFERROR(VLOOKUP(D92,DB!A:G,7,0),"")</f>
        <v/>
      </c>
      <c r="K92" s="152"/>
      <c r="L92" s="152" t="str">
        <f>IFERROR(VLOOKUP(D92,DB!A:I,9,0),"")</f>
        <v/>
      </c>
    </row>
    <row r="93" spans="1:12" ht="15">
      <c r="A93" s="158"/>
      <c r="B93" s="158" t="str">
        <f>IFERROR(VLOOKUP(D93,DB!A:K,11,0),"")</f>
        <v/>
      </c>
      <c r="C93" s="158"/>
      <c r="D93" s="158"/>
      <c r="E93" s="158"/>
      <c r="F93" s="159"/>
      <c r="G93" s="160">
        <f ca="1">IFERROR(NOW()-F93,"")</f>
        <v>45960.094302083337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45960.094302083337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45960.094302083337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45960.094302083337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45960.094302083337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45960.094302083337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45960.094302083337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45960.094302083337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45960.094302083337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45960.094302083337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45960.094302083337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45960.094302083337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45960.094302083337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45960.094302083337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45960.094302083337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45960.094302083337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45960.094302083337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45960.094302083337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45960.094302083337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45960.094302083337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45960.094302083337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45960.094302083337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45960.094302083337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45960.094302083337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45960.094302083337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45960.094302083337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45960.094302083337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45960.094302083337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45960.094302083337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45960.094302083337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45960.094302083337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45960.094302083337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45960.094302083337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45960.094302083337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45960.094302083337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45960.094302083337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45960.094302083337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45960.094302083337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45960.094302083337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45960.094302083337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45960.094302083337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45960.094302083337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45960.094302083337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45960.094302083337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45960.094302083337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45960.094302083337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45960.094302083337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45960.094302083337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45960.094302083337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45960.094302083337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45960.094302083337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45960.094302083337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45960.094302083337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45960.094302083337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45960.094302083337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45960.094302083337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45960.094302083337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45960.094302083337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45960.094302083337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45960.094302083337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45960.094302083337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45960.094302083337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45960.094302083337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45960.094302083337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45960.094302083337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45960.094302083337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45960.094302083337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45960.094302083337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45960.094302083337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45960.094302083337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45960.094302083337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45960.094302083337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45960.094302083337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45960.094302083337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45960.094302083337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45960.094302083337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45960.094302083337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45960.094302083337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45960.094302083337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45960.094302083337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45960.094302083337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45960.094302083337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45960.094302083337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45960.094302083337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45960.094302083337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45960.094302083337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45960.094302083337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45960.094302083337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45960.094302083337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45960.094302083337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45960.094302083337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45960.094302083337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45960.094302083337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45960.094302083337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45960.094302083337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45960.094302083337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45960.094302083337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45960.094302083337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45960.094302083337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45960.094302083337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45960.094302083337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45960.094302083337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45960.094302083337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45960.094302083337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45960.094302083337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45960.094302083337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45960.094302083337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45960.094302083337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45960.094302083337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45960.094302083337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45960.094302083337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45960.094302083337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45960.094302083337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45960.094302083337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45960.094302083337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45960.094302083337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45960.094302083337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45960.094302083337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45960.094302083337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45960.094302083337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45960.094302083337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45960.094302083337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45960.094302083337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45960.094302083337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45960.094302083337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45960.094302083337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45960.094302083337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45960.094302083337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45960.094302083337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45960.094302083337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45960.094302083337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45960.094302083337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45960.094302083337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45960.094302083337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45960.094302083337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45960.094302083337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45960.094302083337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45960.094302083337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45960.094302083337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45960.094302083337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45960.094302083337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45960.094302083337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45960.094302083337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45960.094302083337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45960.094302083337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45960.094302083337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45960.094302083337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45960.094302083337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45960.094302083337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45960.094302083337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45960.094302083337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45960.094302083337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45960.094302083337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45960.094302083337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45960.094302083337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45960.094302083337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45960.094302083337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45960.094302083337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45960.094302083337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45960.094302083337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45960.094302083337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45960.094302083337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45960.094302083337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45960.094302083337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45960.094302083337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45960.094302083337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45960.094302083337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45960.094302083337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45960.094302083337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45960.094302083337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45960.094302083337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45960.094302083337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45960.094302083337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45960.094302083337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45960.094302083337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45960.094302083337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45960.094302083337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45960.094302083337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45960.094302083337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45960.094302083337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45960.094302083337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45960.094302083337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45960.094302083337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45960.094302083337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45960.094302083337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45960.094302083337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45960.094302083337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45960.094302083337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45960.094302083337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45960.094302083337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45960.094302083337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45960.094302083337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45960.094302083337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45960.094302083337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45960.094302083337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45960.094302083337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45960.094302083337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45960.094302083337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45960.094302083337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45960.094302083337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45960.094302083337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45960.094302083337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45960.094302083337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45960.094302083337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45960.094302083337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45960.094302083337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45960.094302083337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45960.094302083337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45960.094302083337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45960.094302083337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45960.094302083337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45960.094302083337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45960.094302083337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45960.094302083337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45960.094302083337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45960.094302083337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45960.094302083337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45960.094302083337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45960.094302083337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45960.094302083337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45960.094302083337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45960.094302083337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45960.094302083337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45960.094302083337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45960.094302083337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45960.094302083337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45960.094302083337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45960.094302083337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45960.094302083337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45960.094302083337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45960.094302083337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45960.094302083337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45960.094302083337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45960.094302083337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45960.094302083337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45960.094302083337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45960.094302083337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45960.094302083337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45960.094302083337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45960.094302083337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45960.094302083337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45960.094302083337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45960.094302083337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45960.094302083337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45960.094302083337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45960.094302083337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45960.094302083337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45960.094302083337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45960.094302083337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45960.094302083337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45960.094302083337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45960.094302083337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45960.094302083337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45960.094302083337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45960.094302083337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45960.094302083337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45960.094302083337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45960.094302083337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45960.094302083337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45960.094302083337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45960.094302083337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45960.094302083337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45960.094302083337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45960.094302083337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45960.094302083337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45960.094302083337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45960.094302083337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45960.094302083337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45960.094302083337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45960.094302083337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45960.094302083337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45960.094302083337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45960.094302083337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45960.094302083337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45960.094302083337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45960.094302083337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45960.094302083337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45960.094302083337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45960.094302083337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45960.094302083337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45960.094302083337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45960.094302083337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45960.094302083337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45960.094302083337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45960.094302083337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45960.094302083337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45960.094302083337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45960.094302083337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45960.094302083337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45960.094302083337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45960.094302083337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45960.094302083337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45960.094302083337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45960.094302083337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45960.094302083337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45960.094302083337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45960.094302083337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45960.094302083337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45960.094302083337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45960.094302083337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45960.094302083337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45960.094302083337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45960.094302083337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45960.094302083337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45960.094302083337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45960.094302083337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45960.094302083337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45960.094302083337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45960.094302083337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45960.094302083337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45960.094302083337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45960.094302083337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45960.094302083337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45960.094302083337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45960.094302083337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45960.094302083337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45960.094302083337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45960.094302083337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45960.094302083337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45960.094302083337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45960.094302083337</v>
      </c>
      <c r="H413" s="159"/>
      <c r="I413" s="158" t="str">
        <f>IFERROR(VLOOKUP(D413,DB!A:F,6,0),"")</f>
        <v/>
      </c>
      <c r="J413" s="158" t="str">
        <f>IFERROR(VLOOKUP(D413,DB!A:G,7,0),"")</f>
        <v/>
      </c>
      <c r="K413" s="158"/>
      <c r="L413" s="158" t="str">
        <f>IFERROR(VLOOKUP(D413,DB!A:I,9,0),"")</f>
        <v/>
      </c>
    </row>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23" ht="15"/>
    <row r="524" ht="15"/>
    <row r="526" ht="15"/>
    <row r="527" ht="15"/>
    <row r="528" ht="15"/>
    <row r="529" ht="15"/>
    <row r="531" ht="15"/>
    <row r="532" ht="15"/>
    <row r="539" ht="15"/>
    <row r="540" ht="15"/>
    <row r="541" ht="15"/>
    <row r="542" ht="15"/>
    <row r="543" ht="15"/>
    <row r="544" ht="15"/>
    <row r="547" ht="15"/>
    <row r="548" ht="15"/>
    <row r="549" ht="15"/>
    <row r="550" ht="15"/>
    <row r="551" ht="15"/>
    <row r="552" ht="15"/>
    <row r="553" ht="15"/>
    <row r="554" ht="15"/>
    <row r="555" ht="15"/>
    <row r="556" ht="15"/>
    <row r="557" ht="15"/>
    <row r="558"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4" ht="15"/>
    <row r="615" ht="15"/>
    <row r="652" ht="15"/>
    <row r="653" ht="15"/>
    <row r="654" ht="15"/>
    <row r="655" ht="15"/>
    <row r="656" ht="15"/>
    <row r="657" ht="15"/>
    <row r="658" ht="15"/>
    <row r="659" ht="15"/>
    <row r="660" ht="15"/>
    <row r="661"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951" ht="15"/>
    <row r="952" ht="15"/>
    <row r="953" ht="15"/>
    <row r="954" ht="15"/>
    <row r="955" ht="15"/>
    <row r="956" ht="15"/>
    <row r="962" ht="15"/>
    <row r="963" ht="15"/>
    <row r="964" ht="15"/>
    <row r="965" ht="15"/>
    <row r="966" ht="15"/>
    <row r="967" ht="15"/>
    <row r="968"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9" ht="15"/>
    <row r="1020" ht="15"/>
    <row r="1026" ht="15"/>
    <row r="1027" ht="15"/>
    <row r="1029" ht="15"/>
    <row r="1030" ht="15"/>
    <row r="1031" ht="15"/>
    <row r="1032" ht="15"/>
    <row r="1033" ht="15"/>
    <row r="1034" ht="15"/>
    <row r="1035"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8" ht="15"/>
    <row r="1109" ht="15"/>
    <row r="1110" ht="15"/>
    <row r="1111" ht="15"/>
    <row r="1112" ht="15"/>
    <row r="1113" ht="15"/>
    <row r="1114"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74" ht="15"/>
    <row r="1175" ht="15"/>
    <row r="1178" ht="15"/>
    <row r="1179" ht="15"/>
    <row r="1180" ht="15"/>
    <row r="1181" ht="15"/>
    <row r="1182" ht="15"/>
    <row r="1183" ht="15"/>
    <row r="1184" ht="15"/>
    <row r="1185" ht="15"/>
    <row r="1188" ht="15"/>
    <row r="1189" ht="15"/>
    <row r="1190" ht="15"/>
    <row r="1191" ht="15"/>
    <row r="1192" ht="15"/>
    <row r="1193" ht="15"/>
    <row r="1194" ht="15"/>
    <row r="1195" ht="15"/>
    <row r="1196" ht="15"/>
    <row r="1197" ht="15"/>
    <row r="1198" ht="15"/>
    <row r="1199" ht="15"/>
    <row r="1201" ht="15"/>
    <row r="1202" ht="15"/>
    <row r="1203" ht="15"/>
    <row r="1206" ht="15"/>
    <row r="1208" ht="15"/>
    <row r="1210" ht="15"/>
    <row r="1213" ht="15"/>
    <row r="1214" ht="15"/>
    <row r="1215" ht="15"/>
    <row r="1217" ht="15"/>
    <row r="1219" ht="15"/>
    <row r="1220" ht="15"/>
    <row r="1221" ht="15"/>
    <row r="1222" ht="15"/>
    <row r="1223" ht="15"/>
    <row r="1225" ht="15"/>
    <row r="1226" ht="15"/>
    <row r="1227" ht="15"/>
    <row r="1228" ht="15"/>
    <row r="1230" ht="15"/>
    <row r="1232" ht="15"/>
    <row r="1233" ht="15"/>
    <row r="1235" ht="15"/>
    <row r="1236" ht="15"/>
    <row r="1237" ht="15"/>
    <row r="1238" ht="15"/>
    <row r="1240" ht="15"/>
    <row r="1242" ht="15"/>
    <row r="1243" ht="15"/>
    <row r="1244" ht="15"/>
    <row r="1245" ht="15"/>
    <row r="1247" ht="15"/>
    <row r="1248" ht="15"/>
    <row r="1249" ht="15"/>
    <row r="1250" ht="15"/>
    <row r="1251" ht="15"/>
    <row r="1252" ht="15"/>
    <row r="1253" ht="15"/>
    <row r="1256" ht="15"/>
    <row r="1258" ht="15"/>
    <row r="1259" ht="15"/>
    <row r="1260" ht="15"/>
    <row r="1261" ht="15"/>
    <row r="1262" ht="15"/>
    <row r="1263" ht="15"/>
    <row r="1264" ht="15"/>
    <row r="1265" ht="15"/>
    <row r="1268" ht="15"/>
    <row r="1269" ht="15"/>
    <row r="1271" ht="15"/>
    <row r="1273" ht="15"/>
    <row r="1274" ht="15"/>
    <row r="1275" ht="15"/>
    <row r="1276" ht="15"/>
    <row r="1277" ht="15"/>
    <row r="1281" ht="15"/>
    <row r="1282" ht="15"/>
    <row r="1284" ht="15"/>
    <row r="1285" ht="15"/>
    <row r="1288" ht="15"/>
    <row r="1289" ht="15"/>
    <row r="1290" ht="15"/>
    <row r="1297" ht="15"/>
  </sheetData>
  <dataValidations count="2">
    <dataValidation allowBlank="1" showInputMessage="1" showErrorMessage="1" sqref="E1" xr:uid="{920C6338-E771-4DAE-8C89-92A9093EA4DE}"/>
    <dataValidation type="list" allowBlank="1" showInputMessage="1" showErrorMessage="1" sqref="E2:E41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1"/>
      <c r="E2" s="106"/>
      <c r="F2" s="107"/>
      <c r="G2" s="77">
        <f ca="1">IFERROR(NOW()-F2,"-")</f>
        <v>45960.094302083337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45960.094302083337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45960.094302083337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45960.094302083337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45960.094302083337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45960.094302083337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45960.094302083337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45960.094302083337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45960.094302083337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45960.094302083337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45960.094302083337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45960.094302083337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45960.094302083337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45960.094302083337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45960.094302083337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45960.094302083337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45960.094302083337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45960.094302083337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45960.094302083337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45960.094302083337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45960.094302083337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45960.094302083337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45960.094302083337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45960.094302083337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45960.094302083337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45960.094302083337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45960.094302083337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45960.094302083337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45960.094302083337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45960.094302083337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45960.094302083337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45960.094302083337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45960.094302083337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45960.094302083337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45960.094302083337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45960.094302083337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45960.094302083337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45960.094302083337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45960.094302083337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45960.094302083337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45960.094302083337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45960.094302083337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45960.094302083337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45960.094302083337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45960.094302083337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45960.094302083337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45960.094302083337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45960.094302083337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45960.094302083337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45960.094302083337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45960.094302083337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45960.094302083337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45960.094302083337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45960.094302083337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45960.094302083337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45960.094302083337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45960.094302083337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45960.094302083337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45960.094302083337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45960.094302083337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45960.094302083337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45960.094302083337</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2025-10-29T23:17:44Z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