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46" documentId="120_S{2AC9BD13-BADA-5192-A53E-5A8FF88502F6}" xr6:coauthVersionLast="47" xr6:coauthVersionMax="47" xr10:uidLastSave="{19AB5460-5B32-49A7-AFFC-9C1D85B2B1C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<sst xmlns="http://schemas.openxmlformats.org/spreadsheetml/2006/main" count="180305" uniqueCount="39137">
  <si>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</si>
  <si>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</si>
  <si>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</si>
  <si>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</si>
  <si>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</si>
  <si>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</si>
  <si>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</si>
  <si>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</si>
  <si>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</si>
  <si>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</si>
  <si>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</si>
  <si>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</si>
  <si>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</si>
  <si>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</si>
  <si>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</si>
  <si>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</si>
  <si>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</si>
  <si>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</si>
  <si>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</si>
  <si>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</si>
  <si>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</si>
  <si>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</si>
  <si>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</si>
  <si>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</si>
  <si>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</si>
  <si>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</si>
  <si>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</si>
  <si>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</si>
  <si>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</si>
  <si>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</si>
  <si>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</si>
  <si>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</si>
  <si>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</si>
  <si>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</si>
  <si>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</si>
  <si>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</si>
  <si>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</si>
  <si>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</si>
  <si>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</si>
  <si>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</si>
  <si>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</si>
  <si>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</si>
  <si>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</si>
  <si>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</si>
  <si>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</si>
  <si>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</si>
  <si>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</si>
  <si>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</si>
  <si>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</si>
  <si>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</si>
  <si>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</si>
  <si>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</si>
  <si>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</si>
  <si>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</si>
  <si>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</si>
  <si>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</si>
  <si>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</si>
  <si>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</si>
  <si>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</si>
  <si>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</si>
  <si>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</si>
  <si>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</si>
  <si>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</si>
  <si>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</si>
  <si>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</si>
  <si>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</si>
  <si>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</si>
  <si>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</si>
  <si>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</si>
  <si>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</si>
  <si>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</si>
  <si>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</si>
  <si>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</si>
  <si>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</si>
  <si>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</si>
  <si>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</si>
  <si>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</si>
  <si>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</si>
  <si>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</si>
  <si>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</si>
  <si>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</si>
  <si>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</si>
  <si>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</si>
  <si>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</si>
  <si>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</si>
  <si>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</si>
  <si>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</si>
  <si>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</si>
  <si>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</si>
  <si>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</si>
  <si>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</si>
  <si>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</si>
  <si>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</si>
  <si>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</si>
  <si>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</si>
  <si>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</si>
  <si>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</si>
  <si>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</si>
  <si>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</si>
  <si>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</si>
  <si>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</si>
  <si>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</si>
  <si>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</si>
  <si>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</si>
  <si>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</si>
  <si>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</si>
  <si>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</si>
  <si>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</si>
  <si>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</si>
  <si>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</si>
  <si>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</si>
  <si>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</si>
  <si>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</si>
  <si>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</si>
  <si>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</si>
  <si>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</si>
  <si>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</si>
  <si>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</si>
  <si>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</si>
  <si>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</si>
  <si>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</si>
  <si>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</si>
  <si>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</si>
  <si>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</si>
  <si>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</si>
  <si>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</si>
  <si>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</si>
  <si>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</si>
  <si>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</si>
  <si>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</si>
  <si>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</si>
  <si>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</si>
  <si>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</si>
  <si>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</si>
  <si>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</si>
  <si>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</si>
  <si>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</si>
  <si>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</si>
  <si>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</si>
  <si>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</si>
  <si>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</si>
  <si>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</si>
  <si>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</si>
  <si>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</si>
  <si>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</si>
  <si>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</si>
  <si>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</si>
  <si>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</si>
  <si>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</si>
  <si>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</si>
  <si>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</si>
  <si>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</si>
  <si>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</si>
  <si>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</si>
  <si>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</si>
  <si>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</si>
  <si>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</si>
  <si>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</si>
  <si>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</si>
  <si>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</si>
  <si>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</si>
  <si>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</si>
  <si>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</si>
  <si>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</si>
  <si>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</si>
  <si>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</si>
  <si>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</si>
  <si>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</si>
  <si>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</si>
  <si>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</si>
  <si>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</si>
  <si>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</si>
  <si>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</si>
  <si>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</si>
  <si>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</si>
  <si>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</si>
  <si>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</si>
  <si>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</si>
  <si>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</si>
  <si>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</si>
  <si>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</si>
  <si>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</si>
  <si>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</si>
  <si>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</si>
  <si>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</si>
  <si>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</si>
  <si>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</si>
  <si>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</si>
  <si>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</si>
  <si>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</si>
  <si>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</si>
  <si>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</si>
  <si>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</si>
  <si>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</si>
  <si>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</si>
  <si>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</si>
  <si>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</si>
  <si>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</si>
  <si>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</si>
  <si>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</si>
  <si>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</si>
  <si>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</si>
  <si>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</si>
  <si>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</si>
  <si>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</si>
  <si>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</si>
  <si>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</si>
  <si>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</si>
  <si>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</si>
  <si>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</si>
  <si>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</si>
  <si>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</si>
  <si>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</si>
  <si>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</si>
  <si>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</si>
  <si>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</si>
  <si>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</si>
  <si>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</si>
  <si>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</si>
  <si>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</si>
  <si>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</si>
  <si>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</si>
  <si>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</si>
  <si>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</si>
  <si>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</si>
  <si>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</si>
  <si>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</si>
  <si>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</si>
  <si>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</si>
  <si>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</si>
  <si>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</si>
  <si>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</si>
  <si>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</si>
  <si>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</si>
  <si>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</si>
  <si>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</si>
  <si>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</si>
  <si>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</si>
  <si>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</si>
  <si>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</si>
  <si>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</si>
  <si>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</si>
  <si>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</si>
  <si>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</si>
  <si>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</si>
  <si>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</si>
  <si>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</si>
  <si>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</si>
  <si>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</si>
  <si>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</si>
  <si>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</si>
  <si>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</si>
  <si>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</si>
  <si>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</si>
  <si>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</si>
  <si>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</si>
  <si>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</si>
  <si>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</si>
  <si>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</si>
  <si>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</si>
  <si>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</si>
  <si>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</si>
  <si>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</si>
  <si>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</si>
  <si>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</si>
  <si>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</si>
  <si>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</si>
  <si>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</si>
  <si>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</si>
  <si>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</si>
  <si>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</si>
  <si>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</si>
  <si>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</si>
  <si>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</si>
  <si>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</si>
  <si>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</si>
  <si>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</si>
  <si>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</si>
  <si>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</si>
  <si>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</si>
  <si>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</si>
  <si>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</si>
  <si>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</si>
  <si>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</si>
  <si>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</si>
  <si>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</si>
  <si>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</si>
  <si>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</si>
  <si>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</si>
  <si>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</si>
  <si>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</si>
  <si>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</si>
  <si>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</si>
  <si>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</si>
  <si>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</si>
  <si>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</si>
  <si>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</si>
  <si>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</si>
  <si>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</si>
  <si>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</si>
  <si>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</si>
  <si>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</si>
  <si>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</si>
  <si>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</si>
  <si>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</si>
  <si>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</si>
  <si>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</si>
  <si>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</si>
  <si>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</si>
  <si>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</si>
  <si>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</si>
  <si>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</si>
  <si>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</si>
  <si>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</si>
  <si>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</si>
  <si>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</si>
  <si>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</si>
  <si>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</si>
  <si>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</si>
  <si>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</si>
  <si>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</si>
  <si>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</si>
  <si>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</si>
  <si>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</si>
  <si>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</si>
  <si>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</si>
  <si>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</si>
  <si>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</si>
  <si>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</si>
  <si>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</si>
  <si>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</si>
  <si>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</si>
  <si>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</si>
  <si>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</si>
  <si>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</si>
  <si>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</si>
  <si>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</si>
  <si>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</si>
  <si>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</si>
  <si>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</si>
  <si>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</si>
  <si>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</si>
  <si>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</si>
  <si>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</si>
  <si>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</si>
  <si>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</si>
  <si>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</si>
  <si>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</si>
  <si>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</si>
  <si>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</si>
  <si>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</si>
  <si>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</si>
  <si>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</si>
  <si>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</si>
  <si>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</si>
  <si>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</si>
  <si>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</si>
  <si>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</si>
  <si>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</si>
  <si>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</si>
  <si>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</si>
  <si>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</si>
  <si>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</si>
  <si>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</si>
  <si>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</si>
  <si>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</si>
  <si>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</si>
  <si>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</si>
  <si>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</si>
  <si>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</si>
  <si>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</si>
  <si>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</si>
  <si>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</si>
  <si>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</si>
  <si>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</si>
  <si>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</si>
  <si>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</si>
  <si>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</si>
  <si>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</si>
  <si>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</si>
  <si>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</si>
  <si>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</si>
  <si>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</si>
  <si>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</si>
  <si>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</si>
  <si>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</si>
  <si>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</si>
  <si>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</si>
  <si>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</si>
  <si>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</si>
  <si>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</si>
  <si>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</si>
  <si>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</si>
  <si>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</si>
  <si>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</si>
  <si>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</si>
  <si>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</si>
  <si>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</si>
  <si>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</si>
  <si>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</si>
  <si>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</si>
  <si>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</si>
  <si>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</si>
  <si>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</si>
  <si>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</si>
  <si>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</si>
  <si>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</si>
  <si>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</si>
  <si>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</si>
  <si>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</si>
  <si>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</si>
  <si>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</si>
  <si>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</si>
  <si>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</si>
  <si>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</si>
  <si>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</si>
  <si>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</si>
  <si>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</si>
  <si>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</si>
  <si>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</si>
  <si>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</si>
  <si>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</si>
  <si>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</si>
  <si>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</si>
  <si>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</si>
  <si>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</si>
  <si>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</si>
  <si>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</si>
  <si>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</si>
  <si>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</si>
  <si>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</si>
  <si>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</si>
  <si>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</si>
  <si>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</si>
  <si>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</si>
  <si>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</si>
  <si>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</si>
  <si>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</si>
  <si>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</si>
  <si>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</si>
  <si>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</si>
  <si>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</si>
  <si>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</si>
  <si>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</si>
  <si>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</si>
  <si>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</si>
  <si>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</si>
  <si>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</si>
  <si>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</si>
  <si>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</si>
  <si>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</si>
  <si>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</si>
  <si>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</si>
  <si>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</si>
  <si>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</si>
  <si>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</si>
  <si>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</si>
  <si>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</si>
  <si>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</si>
  <si>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</si>
  <si>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</si>
  <si>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</si>
  <si>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</si>
  <si>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</si>
  <si>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</si>
  <si>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</si>
  <si>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</si>
  <si>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</si>
  <si>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</si>
  <si>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</si>
  <si>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</si>
  <si>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</si>
  <si>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</si>
  <si>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</si>
  <si>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</si>
  <si>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</si>
  <si>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</si>
  <si>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</si>
  <si>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</si>
  <si>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</si>
  <si>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</si>
  <si>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</si>
  <si>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</si>
  <si>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</si>
  <si>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</si>
  <si>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</si>
  <si>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</si>
  <si>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</si>
  <si>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</si>
  <si>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</si>
  <si>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</si>
  <si>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</si>
  <si>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</si>
  <si>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</si>
  <si>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</si>
  <si>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</si>
  <si>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</si>
  <si>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</si>
  <si>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</si>
  <si>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</si>
  <si>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</si>
  <si>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</si>
  <si>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</si>
  <si>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</si>
  <si>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</si>
  <si>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</si>
  <si>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</si>
  <si>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</si>
  <si>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</si>
  <si>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</si>
  <si>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</si>
  <si>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</si>
  <si>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</si>
  <si>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</si>
  <si>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</si>
  <si>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</si>
  <si>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</si>
  <si>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</si>
  <si>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</si>
  <si>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</si>
  <si>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</si>
  <si>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</si>
  <si>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</si>
  <si>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</si>
  <si>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</si>
  <si>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</si>
  <si>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</si>
  <si>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</si>
  <si>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</si>
  <si>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</si>
  <si>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</si>
  <si>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</si>
  <si>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</si>
  <si>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</si>
  <si>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</si>
  <si>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</si>
  <si>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</si>
  <si>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</si>
  <si>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</si>
  <si>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</si>
  <si>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</si>
  <si>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</si>
  <si>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</si>
  <si>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</si>
  <si>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</si>
  <si>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</si>
  <si>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</si>
  <si>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</si>
  <si>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</si>
  <si>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</si>
  <si>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</si>
  <si>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</si>
  <si>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</si>
  <si>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</si>
  <si>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</si>
  <si>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</si>
  <si>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</si>
  <si>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</si>
  <si>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</si>
  <si>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</si>
  <si>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</si>
  <si>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</si>
  <si>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</si>
  <si>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</si>
  <si>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</si>
  <si>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</si>
  <si>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</si>
  <si>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</si>
  <si>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</si>
  <si>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</si>
  <si>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</si>
  <si>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</si>
  <si>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</si>
  <si>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</si>
  <si>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</si>
  <si>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</si>
  <si>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</si>
  <si>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</si>
  <si>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</si>
  <si>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</si>
  <si>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</si>
  <si>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</si>
  <si>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</si>
  <si>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</si>
  <si>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</si>
  <si>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</si>
  <si>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</si>
  <si>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</si>
  <si>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</si>
  <si>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</si>
  <si>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</si>
  <si>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</si>
  <si>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</si>
  <si>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</si>
  <si>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</si>
  <si>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</si>
  <si>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</si>
  <si>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</si>
  <si>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</si>
  <si>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</si>
  <si>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</si>
  <si>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</si>
  <si>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</si>
  <si>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</si>
  <si>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</si>
  <si>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</si>
  <si>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</si>
  <si>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</si>
  <si>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</si>
  <si>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</si>
  <si>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</si>
  <si>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</si>
  <si>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</si>
  <si>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</si>
  <si>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</si>
  <si>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</si>
  <si>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</si>
  <si>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</si>
  <si>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</si>
  <si>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</si>
  <si>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</si>
  <si>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</si>
  <si>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</si>
  <si>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</si>
  <si>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</si>
  <si>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</si>
  <si>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</si>
  <si>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</si>
  <si>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</si>
  <si>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</si>
  <si>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</si>
  <si>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</si>
  <si>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</si>
  <si>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</si>
  <si>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</si>
  <si>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</si>
  <si>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</si>
  <si>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</si>
  <si>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</si>
  <si>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</si>
  <si>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</si>
  <si>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</si>
  <si>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</si>
  <si>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</si>
  <si>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</si>
  <si>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</si>
  <si>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</si>
  <si>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</si>
  <si>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</si>
  <si>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</si>
  <si>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</si>
  <si>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</si>
  <si>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</si>
  <si>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</si>
  <si>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</si>
  <si>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</si>
  <si>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</si>
  <si>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</si>
  <si>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</si>
  <si>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</si>
  <si>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</si>
  <si>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</si>
  <si>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</si>
  <si>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</si>
  <si>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</si>
  <si>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</si>
  <si>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</si>
  <si>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</si>
  <si>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</si>
  <si>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</si>
  <si>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</si>
  <si>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</si>
  <si>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</si>
  <si>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</si>
  <si>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</si>
  <si>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</si>
  <si>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</si>
  <si>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</si>
  <si>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</si>
  <si>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</si>
  <si>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</si>
  <si>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</si>
  <si>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</si>
  <si>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</si>
  <si>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</si>
  <si>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</si>
  <si>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</si>
  <si>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</si>
  <si>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</si>
  <si>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</si>
  <si>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</si>
  <si>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</si>
  <si>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</si>
  <si>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</si>
  <si>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</si>
  <si>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</si>
  <si>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</si>
  <si>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</si>
  <si>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</si>
  <si>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</si>
  <si>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</si>
  <si>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</si>
  <si>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</si>
  <si>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</si>
  <si>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</si>
  <si>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</si>
  <si>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</si>
  <si>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</si>
  <si>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</si>
  <si>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</si>
  <si>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</si>
  <si>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</si>
  <si>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</si>
  <si>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</si>
  <si>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</si>
  <si>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</si>
  <si>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</si>
  <si>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</si>
  <si>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</si>
  <si>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</si>
  <si>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</si>
  <si>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</si>
  <si>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</si>
  <si>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</si>
  <si>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</si>
  <si>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</si>
  <si>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</si>
  <si>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</si>
  <si>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</si>
  <si>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</si>
  <si>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</si>
  <si>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</si>
  <si>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</si>
  <si>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</si>
  <si>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</si>
  <si>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</si>
  <si>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</si>
  <si>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</si>
  <si>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</si>
  <si>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</si>
  <si>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</si>
  <si>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</si>
  <si>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</si>
  <si>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</si>
  <si>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</si>
  <si>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</si>
  <si>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</si>
  <si>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</si>
  <si>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</si>
  <si>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</si>
  <si>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</si>
  <si>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</si>
  <si>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</si>
  <si>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</si>
  <si>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</si>
  <si>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</si>
  <si>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</si>
  <si>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</si>
  <si>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</si>
  <si>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</si>
  <si>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</si>
  <si>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</si>
  <si>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</si>
  <si>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</si>
  <si>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</si>
  <si>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</si>
  <si>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</si>
  <si>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</si>
  <si>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</si>
  <si>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</si>
  <si>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</si>
  <si>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</si>
  <si>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</si>
  <si>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</si>
  <si>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</si>
  <si>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</si>
  <si>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</si>
  <si>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</si>
  <si>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</si>
  <si>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</si>
  <si>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</si>
  <si>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</si>
  <si>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</si>
  <si>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</si>
  <si>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</si>
  <si>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</si>
  <si>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</si>
  <si>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</si>
  <si>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</si>
  <si>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</si>
  <si>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</si>
  <si>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</si>
  <si>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</si>
  <si>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</si>
  <si>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</si>
  <si>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</si>
  <si>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</si>
  <si>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</si>
  <si>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</si>
  <si>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</si>
  <si>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</si>
  <si>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</si>
  <si>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</si>
  <si>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</si>
  <si>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</si>
  <si>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</si>
  <si>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</si>
  <si>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</si>
  <si>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</si>
  <si>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</si>
  <si>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</si>
  <si>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</si>
  <si>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</si>
  <si>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</si>
  <si>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</si>
  <si>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</si>
  <si>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</si>
  <si>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</si>
  <si>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</si>
  <si>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</si>
  <si>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</si>
  <si>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</si>
  <si>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</si>
  <si>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</si>
  <si>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</si>
  <si>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</si>
  <si>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</si>
  <si>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</si>
  <si>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</si>
  <si>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</si>
  <si>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</si>
  <si>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</si>
  <si>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</si>
  <si>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</si>
  <si>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</si>
  <si>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</si>
  <si>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</si>
  <si>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</si>
  <si>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</si>
  <si>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</si>
  <si>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</si>
  <si>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</si>
  <si>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</si>
  <si>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</si>
  <si>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</si>
  <si>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</si>
  <si>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</si>
  <si>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</si>
  <si>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</si>
  <si>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</si>
  <si>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</si>
  <si>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</si>
  <si>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</si>
  <si>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</si>
  <si>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</si>
  <si>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</si>
  <si>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</si>
  <si>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</si>
  <si>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</si>
  <si>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</si>
  <si>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</si>
  <si>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</si>
  <si>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</si>
  <si>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</si>
  <si>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</si>
  <si>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</si>
  <si>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</si>
  <si>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</si>
  <si>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</si>
  <si>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</si>
  <si>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</si>
  <si>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</si>
  <si>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</si>
  <si>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</si>
  <si>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</si>
  <si>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</si>
  <si>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</si>
  <si>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</si>
  <si>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</si>
  <si>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</si>
  <si>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</si>
  <si>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</si>
  <si>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</si>
  <si>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</si>
  <si>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</si>
  <si>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</si>
  <si>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</si>
  <si>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</si>
  <si>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</si>
  <si>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</si>
  <si>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</si>
  <si>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</si>
  <si>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</si>
  <si>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</si>
  <si>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</si>
  <si>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</si>
  <si>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</si>
  <si>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</si>
  <si>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</si>
  <si>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</si>
  <si>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</si>
  <si>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</si>
  <si>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</si>
  <si>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</si>
  <si>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</si>
  <si>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</si>
  <si>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</si>
  <si>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</si>
  <si>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</si>
  <si>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</si>
  <si>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</si>
  <si>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</si>
  <si>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</si>
  <si>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</si>
  <si>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</si>
  <si>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</si>
  <si>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</si>
  <si>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</si>
  <si>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</si>
  <si>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</si>
  <si>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</si>
  <si>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</si>
  <si>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</si>
  <si>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</si>
  <si>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</si>
  <si>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</si>
  <si>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</si>
  <si>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</si>
  <si>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</si>
  <si>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</si>
  <si>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</si>
  <si>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</si>
  <si>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</si>
  <si>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</si>
  <si>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</si>
  <si>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</si>
  <si>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</si>
  <si>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</si>
  <si>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</si>
  <si>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</si>
  <si>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</si>
  <si>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</si>
  <si>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</si>
  <si>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</si>
  <si>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</si>
  <si>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</si>
  <si>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</si>
  <si>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</si>
  <si>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</si>
  <si>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</si>
  <si>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</si>
  <si>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</si>
  <si>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</si>
  <si>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</si>
  <si>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</si>
  <si>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</si>
  <si>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</si>
  <si>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</si>
  <si>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</si>
  <si>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</si>
  <si>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</si>
  <si>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</si>
  <si>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</si>
  <si>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</si>
  <si>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</si>
  <si>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</si>
  <si>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</si>
  <si>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</si>
  <si>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</si>
  <si>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</si>
  <si>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</si>
  <si>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</si>
  <si>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</si>
  <si>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</si>
  <si>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</si>
  <si>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</si>
  <si>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</si>
  <si>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</si>
  <si>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</si>
  <si>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</si>
  <si>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</si>
  <si>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</si>
  <si>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</si>
  <si>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</si>
  <si>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</si>
  <si>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</si>
  <si>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</si>
  <si>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</si>
  <si>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</si>
  <si>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</si>
  <si>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</si>
  <si>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</si>
  <si>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</si>
  <si>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</si>
  <si>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</si>
  <si>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</si>
  <si>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</si>
  <si>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</si>
  <si>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</si>
  <si>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</si>
  <si>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</si>
  <si>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</si>
  <si>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</si>
  <si>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</si>
  <si>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</si>
  <si>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</si>
  <si>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</si>
  <si>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</si>
  <si>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</si>
  <si>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</si>
  <si>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</si>
  <si>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</si>
  <si>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</si>
  <si>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</si>
  <si>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</si>
  <si>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</si>
  <si>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</si>
  <si>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</si>
  <si>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</si>
  <si>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</si>
  <si>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</si>
  <si>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</si>
  <si>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</si>
  <si>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</si>
  <si>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</si>
  <si>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</si>
  <si>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</si>
  <si>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</si>
  <si>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</si>
  <si>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</si>
  <si>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</si>
  <si>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</si>
  <si>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</si>
  <si>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</si>
  <si>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</si>
  <si>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</si>
  <si>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</si>
  <si>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</si>
  <si>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</si>
  <si>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</si>
  <si>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</si>
  <si>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</si>
  <si>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</si>
  <si>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</si>
  <si>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</si>
  <si>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</si>
  <si>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</si>
  <si>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</si>
  <si>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</si>
  <si>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</si>
  <si>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</si>
  <si>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</si>
  <si>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</si>
  <si>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</si>
  <si>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</si>
  <si>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</si>
  <si>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</si>
  <si>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</si>
  <si>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</si>
  <si>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</si>
  <si>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</si>
  <si>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</si>
  <si>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</si>
  <si>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</si>
  <si>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</si>
  <si>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</si>
  <si>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</si>
  <si>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</si>
  <si>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</si>
  <si>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</si>
  <si>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</si>
  <si>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</si>
  <si>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</si>
  <si>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</si>
  <si>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</si>
  <si>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</si>
  <si>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</si>
  <si>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</si>
  <si>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</si>
  <si>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</si>
  <si>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</si>
  <si>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</si>
  <si>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</si>
  <si>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</si>
  <si>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</si>
  <si>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</si>
  <si>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</si>
  <si>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</si>
  <si>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</si>
  <si>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</si>
  <si>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</si>
  <si>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</si>
  <si>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</si>
  <si>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</si>
  <si>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</si>
  <si>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</si>
  <si>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</si>
  <si>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</si>
  <si>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</si>
  <si>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</si>
  <si>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</si>
  <si>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</si>
  <si>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</si>
  <si>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</si>
  <si>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</si>
  <si>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</si>
  <si>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</si>
  <si>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</si>
  <si>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</si>
  <si>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</si>
  <si>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</si>
  <si>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</si>
  <si>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</si>
  <si>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</si>
  <si>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</si>
  <si>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</si>
  <si>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</si>
  <si>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</si>
  <si>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</si>
  <si>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</si>
  <si>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</si>
  <si>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</si>
  <si>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</si>
  <si>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</si>
  <si>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</si>
  <si>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</si>
  <si>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</si>
  <si>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</si>
  <si>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</si>
  <si>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</si>
  <si>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</si>
  <si>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</si>
  <si>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</si>
  <si>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</si>
  <si>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</si>
  <si>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</si>
  <si>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</si>
  <si>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</si>
  <si>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</si>
  <si>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</si>
  <si>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</si>
  <si>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</si>
  <si>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</si>
  <si>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</si>
  <si>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</si>
  <si>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</si>
  <si>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</si>
  <si>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</si>
  <si>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</si>
  <si>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</si>
  <si>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</si>
  <si>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</si>
  <si>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</si>
  <si>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</si>
  <si>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</si>
  <si>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</si>
  <si>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</si>
  <si>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</si>
  <si>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</si>
  <si>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</si>
  <si>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</si>
  <si>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</si>
  <si>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</si>
  <si>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</si>
  <si>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</si>
  <si>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</si>
  <si>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</si>
  <si>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</si>
  <si>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</si>
  <si>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</si>
  <si>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</si>
  <si>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</si>
  <si>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</si>
  <si>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</si>
  <si>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</si>
  <si>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</si>
  <si>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</si>
  <si>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</si>
  <si>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</si>
  <si>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</si>
  <si>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</si>
  <si>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</si>
  <si>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</si>
  <si>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</si>
  <si>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</si>
  <si>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</si>
  <si>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</si>
  <si>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</si>
  <si>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</si>
  <si>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</si>
  <si>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</si>
  <si>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</si>
  <si>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</si>
  <si>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</si>
  <si>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</si>
  <si>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</si>
  <si>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</si>
  <si>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</si>
  <si>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</si>
  <si>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</si>
  <si>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</si>
  <si>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</si>
  <si>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</si>
  <si>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</si>
  <si>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</si>
  <si>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</si>
  <si>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</si>
  <si>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</si>
  <si>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</si>
  <si>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</si>
  <si>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</si>
  <si>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</si>
  <si>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</si>
  <si>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</si>
  <si>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</si>
  <si>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</si>
  <si>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</si>
  <si>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</si>
  <si>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</si>
  <si>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</si>
  <si>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</si>
  <si>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</si>
  <si>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</si>
  <si>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</si>
  <si>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</si>
  <si>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</si>
  <si>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</si>
  <si>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</si>
  <si>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</si>
  <si>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</si>
  <si>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</si>
  <si>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</si>
  <si>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</si>
  <si>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</si>
  <si>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</si>
  <si>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</si>
  <si>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</si>
  <si>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</si>
  <si>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</si>
  <si>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</si>
  <si>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</si>
  <si>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</si>
  <si>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</si>
  <si>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</si>
  <si>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</si>
  <si>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</si>
  <si>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</si>
  <si>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</si>
  <si>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</si>
  <si>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</si>
  <si>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</si>
  <si>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</si>
  <si>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</si>
  <si>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</si>
  <si>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</si>
  <si>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</si>
  <si>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</si>
  <si>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</si>
  <si>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</si>
  <si>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</si>
  <si>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</si>
  <si>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</si>
  <si>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</si>
  <si>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</si>
  <si>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</si>
  <si>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</si>
  <si>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</si>
  <si>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</si>
  <si>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</si>
  <si>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</si>
  <si>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</si>
  <si>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</si>
  <si>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</si>
  <si>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</si>
  <si>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</si>
  <si>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</si>
  <si>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</si>
  <si>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</si>
  <si>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</si>
  <si>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</si>
  <si>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</si>
  <si>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</si>
  <si>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</si>
  <si>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</si>
  <si>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</si>
  <si>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</si>
  <si>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</si>
  <si>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</si>
  <si>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</si>
  <si>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</si>
  <si>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</si>
  <si>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</si>
  <si>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</si>
  <si>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</si>
  <si>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</si>
  <si>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</si>
  <si>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</si>
  <si>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</si>
  <si>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</si>
  <si>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</si>
  <si>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</si>
  <si>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</si>
  <si>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</si>
  <si>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</si>
  <si>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</si>
  <si>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</si>
  <si>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</si>
  <si>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</si>
  <si>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</si>
  <si>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</si>
  <si>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</si>
  <si>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</si>
  <si>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</si>
  <si>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</si>
  <si>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</si>
  <si>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</si>
  <si>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</si>
  <si>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</si>
  <si>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</si>
  <si>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</si>
  <si>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</si>
  <si>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</si>
  <si>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</si>
  <si>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</si>
  <si>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</si>
  <si>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</si>
  <si>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</si>
  <si>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</si>
  <si>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</si>
  <si>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</si>
  <si>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</si>
  <si>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</si>
  <si>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</si>
  <si>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</si>
  <si>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</si>
  <si>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</si>
  <si>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</si>
  <si>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</si>
  <si>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</si>
  <si>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</si>
  <si>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</si>
  <si>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</si>
  <si>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</si>
  <si>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</si>
  <si>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</si>
  <si>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</si>
  <si>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</si>
  <si>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</si>
  <si>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</si>
  <si>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</si>
  <si>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</si>
  <si>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</si>
  <si>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</si>
  <si>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</si>
  <si>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</si>
  <si>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</si>
  <si>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</si>
  <si>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</si>
  <si>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</si>
  <si>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</si>
  <si>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</si>
  <si>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</si>
  <si>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</si>
  <si>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</si>
  <si>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</si>
  <si>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</si>
  <si>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</si>
  <si>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</si>
  <si>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</si>
  <si>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</si>
  <si>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</si>
  <si>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</si>
  <si>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</si>
  <si>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</si>
  <si>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</si>
  <si>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</si>
  <si>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</si>
  <si>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</si>
  <si>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</si>
  <si>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</si>
  <si>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</si>
  <si>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</si>
  <si>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</si>
  <si>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</si>
  <si>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</si>
  <si>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</si>
  <si>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</si>
  <si>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</si>
  <si>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</si>
  <si>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</si>
  <si>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</si>
  <si>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</si>
  <si>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</si>
  <si>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</si>
  <si>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</si>
  <si>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</si>
  <si>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</si>
  <si>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</si>
  <si>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</si>
  <si>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</si>
  <si>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</si>
  <si>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</si>
  <si>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</si>
  <si>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</si>
  <si>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</si>
  <si>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</si>
  <si>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</si>
  <si>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</si>
  <si>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</si>
  <si>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</si>
  <si>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</si>
  <si>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</si>
  <si>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</si>
  <si>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</si>
  <si>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</si>
  <si>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</si>
  <si>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</si>
  <si>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</si>
  <si>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</si>
  <si>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</si>
  <si>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</si>
  <si>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</si>
  <si>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</si>
  <si>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</si>
  <si>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</si>
  <si>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</si>
  <si>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</si>
  <si>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</si>
  <si>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</si>
  <si>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</si>
  <si>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</si>
  <si>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</si>
  <si>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</si>
  <si>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</si>
  <si>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</si>
  <si>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</si>
  <si>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</si>
  <si>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</si>
  <si>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</si>
  <si>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</si>
  <si>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</si>
  <si>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</si>
  <si>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</si>
  <si>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</si>
  <si>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</si>
  <si>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</si>
  <si>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</si>
  <si>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</si>
  <si>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</si>
  <si>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</si>
  <si>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</si>
  <si>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</si>
  <si>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</si>
  <si>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</si>
  <si>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</si>
  <si>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</si>
  <si>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</si>
  <si>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</si>
  <si>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</si>
  <si>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</si>
  <si>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</si>
  <si>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</si>
  <si>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</si>
  <si>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</si>
  <si>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</si>
  <si>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</si>
  <si>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</si>
  <si>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</si>
  <si>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</si>
  <si>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</si>
  <si>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</si>
  <si>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</si>
  <si>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</si>
  <si>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</si>
  <si>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</si>
  <si>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</si>
  <si>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</si>
  <si>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</si>
  <si>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</si>
  <si>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</si>
  <si>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</si>
  <si>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</si>
  <si>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</si>
  <si>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</si>
  <si>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</si>
  <si>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</si>
  <si>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</si>
  <si>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</si>
  <si>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</si>
  <si>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</si>
  <si>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</si>
  <si>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</si>
  <si>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</si>
  <si>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</si>
  <si>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</si>
  <si>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</si>
  <si>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</si>
  <si>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</si>
  <si>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</si>
  <si>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</si>
  <si>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</si>
  <si>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</si>
  <si>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</si>
  <si>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</si>
  <si>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</si>
  <si>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</si>
  <si>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</si>
  <si>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</si>
  <si>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</si>
  <si>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</si>
  <si>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</si>
  <si>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</si>
  <si>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</si>
  <si>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</si>
  <si>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</si>
  <si>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</si>
  <si>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</si>
  <si>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</si>
  <si>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</si>
  <si>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</si>
  <si>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</si>
  <si>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</si>
  <si>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</si>
  <si>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</si>
  <si>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</si>
  <si>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</si>
  <si>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</si>
  <si>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</si>
  <si>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</si>
  <si>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</si>
  <si>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</si>
  <si>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</si>
  <si>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</si>
  <si>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</si>
  <si>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</si>
  <si>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</si>
  <si>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</si>
  <si>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</si>
  <si>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</si>
  <si>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</si>
  <si>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</si>
  <si>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</si>
  <si>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</si>
  <si>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</si>
  <si>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</si>
  <si>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</si>
  <si>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</si>
  <si>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</si>
  <si>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</si>
  <si>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</si>
  <si>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</si>
  <si>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</si>
  <si>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</si>
  <si>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</si>
  <si>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</si>
  <si>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</si>
  <si>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</si>
  <si>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</si>
  <si>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</si>
  <si>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</si>
  <si>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</si>
  <si>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</si>
  <si>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</si>
  <si>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</si>
  <si>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</si>
  <si>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</si>
  <si>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</si>
  <si>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</si>
  <si>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</si>
  <si>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</si>
  <si>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</si>
  <si>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</si>
  <si>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</si>
  <si>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</si>
  <si>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</si>
  <si>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</si>
  <si>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</si>
  <si>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</si>
  <si>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</si>
  <si>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</si>
  <si>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</si>
  <si>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</si>
  <si>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</si>
  <si>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</si>
  <si>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</si>
  <si>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</si>
  <si>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</si>
  <si>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</si>
  <si>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</si>
  <si>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</si>
  <si>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</si>
  <si>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</si>
  <si>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</si>
  <si>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</si>
  <si>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</si>
  <si>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</si>
  <si>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</si>
  <si>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</si>
  <si>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</si>
  <si>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</si>
  <si>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</si>
  <si>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</si>
  <si>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</si>
  <si>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</si>
  <si>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</si>
  <si>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</si>
  <si>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</si>
  <si>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</si>
  <si>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</si>
  <si>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</si>
  <si>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</si>
  <si>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</si>
  <si>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</si>
  <si>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</si>
  <si>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</si>
  <si>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</si>
  <si>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</si>
  <si>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</si>
  <si>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</si>
  <si>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</si>
  <si>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</si>
  <si>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</si>
  <si>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</si>
  <si>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</si>
  <si>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</si>
  <si>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</si>
  <si>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</si>
  <si>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</si>
  <si>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</si>
  <si>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</si>
  <si>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</si>
  <si>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</si>
  <si>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</si>
  <si>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</si>
  <si>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</si>
  <si>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</si>
  <si>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</si>
  <si>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</si>
  <si>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</si>
  <si>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</si>
  <si>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</si>
  <si>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</si>
  <si>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</si>
  <si>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</si>
  <si>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</si>
  <si>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</si>
  <si>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</si>
  <si>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</si>
  <si>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</si>
  <si>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</si>
  <si>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</si>
  <si>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</si>
  <si>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</si>
  <si>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</si>
  <si>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</si>
  <si>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</si>
  <si>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</si>
  <si>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</si>
  <si>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</si>
  <si>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</si>
  <si>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</si>
  <si>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</si>
  <si>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</si>
  <si>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</si>
  <si>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</si>
  <si>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</si>
  <si>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</si>
  <si>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</si>
  <si>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</si>
  <si>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</si>
  <si>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</si>
  <si>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</si>
  <si>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</si>
  <si>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</si>
  <si>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</si>
  <si>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</si>
  <si>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</si>
  <si>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</si>
  <si>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</si>
  <si>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</si>
  <si>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</si>
  <si>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</si>
  <si>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</si>
  <si>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</si>
  <si>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</si>
  <si>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</si>
  <si>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</si>
  <si>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</si>
  <si>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</si>
  <si>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</si>
  <si>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</si>
  <si>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</si>
  <si>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</si>
  <si>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</si>
  <si>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</si>
  <si>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</si>
  <si>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</si>
  <si>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</si>
  <si>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</si>
  <si>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</si>
  <si>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</si>
  <si>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</si>
  <si>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</si>
  <si>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</si>
  <si>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</si>
  <si>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</si>
  <si>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</si>
  <si>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</si>
  <si>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</si>
  <si>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</si>
  <si>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</si>
  <si>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</si>
  <si>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</si>
  <si>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</si>
  <si>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</si>
  <si>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</si>
  <si>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</si>
  <si>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</si>
  <si>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</si>
  <si>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</si>
  <si>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</si>
  <si>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</si>
  <si>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</si>
  <si>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</si>
  <si>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</si>
  <si>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</si>
  <si>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</si>
  <si>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</si>
  <si>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</si>
  <si>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</si>
  <si>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</si>
  <si>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</si>
  <si>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</si>
  <si>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</si>
  <si>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</si>
  <si>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</si>
  <si>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</si>
  <si>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</si>
  <si>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</si>
  <si>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</si>
  <si>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</si>
  <si>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</si>
  <si>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</si>
  <si>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</si>
  <si>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</si>
  <si>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</si>
  <si>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</si>
  <si>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</si>
  <si>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</si>
  <si>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</si>
  <si>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</si>
  <si>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</si>
  <si>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</si>
  <si>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</si>
  <si>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</si>
  <si>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</si>
  <si>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</si>
  <si>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</si>
  <si>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</si>
  <si>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</si>
  <si>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</si>
  <si>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</si>
  <si>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</si>
  <si>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</si>
  <si>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</si>
  <si>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</si>
  <si>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</si>
  <si>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</si>
  <si>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</si>
  <si>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</si>
  <si>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</si>
  <si>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</si>
  <si>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</si>
  <si>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</si>
  <si>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</si>
  <si>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</si>
  <si>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</si>
  <si>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</si>
  <si>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</si>
  <si>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</si>
  <si>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</si>
  <si>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</si>
  <si>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</si>
  <si>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</si>
  <si>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</si>
  <si>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</si>
  <si>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</si>
  <si>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</si>
  <si>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</si>
  <si>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</si>
  <si>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</si>
  <si>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</si>
  <si>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</si>
  <si>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</si>
  <si>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</si>
  <si>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</si>
  <si>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</si>
  <si>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</si>
  <si>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</si>
  <si>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</si>
  <si>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</si>
  <si>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</si>
  <si>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</si>
  <si>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</si>
  <si>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</si>
  <si>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</si>
  <si>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</si>
  <si>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</si>
  <si>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</si>
  <si>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</si>
  <si>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</si>
  <si>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</si>
  <si>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</si>
  <si>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</si>
  <si>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</si>
  <si>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</si>
  <si>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</si>
  <si>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</si>
  <si>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</si>
  <si>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</si>
  <si>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</si>
  <si>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</si>
  <si>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</si>
  <si>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</si>
  <si>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</si>
  <si>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</si>
  <si>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</si>
  <si>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</si>
  <si>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</si>
  <si>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</si>
  <si>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</si>
  <si>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</si>
  <si>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</si>
  <si>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</si>
  <si>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</si>
  <si>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</si>
  <si>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</si>
  <si>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</si>
  <si>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</si>
  <si>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</si>
  <si>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</si>
  <si>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</si>
  <si>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</si>
  <si>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</si>
  <si>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</si>
  <si>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</si>
  <si>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</si>
  <si>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</si>
  <si>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</si>
  <si>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</si>
  <si>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</si>
  <si>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</si>
  <si>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</si>
  <si>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</si>
  <si>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</si>
  <si>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</si>
  <si>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</si>
  <si>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</si>
  <si>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</si>
  <si>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</si>
  <si>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</si>
  <si>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</si>
  <si>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</si>
  <si>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</si>
  <si>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</si>
  <si>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</si>
  <si>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</si>
  <si>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</si>
  <si>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</si>
  <si>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</si>
  <si>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</si>
  <si>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</si>
  <si>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</si>
  <si>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</si>
  <si>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</si>
  <si>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</si>
  <si>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</si>
  <si>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</si>
  <si>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</si>
  <si>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</si>
  <si>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</si>
  <si>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</si>
  <si>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</si>
  <si>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</si>
  <si>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</si>
  <si>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</si>
  <si>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</si>
  <si>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</si>
  <si>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</si>
  <si>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</si>
  <si>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</si>
  <si>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</si>
  <si>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</si>
  <si>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</si>
  <si>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</si>
  <si>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</si>
  <si>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</si>
  <si>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</si>
  <si>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</si>
  <si>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</si>
  <si>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</si>
  <si>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</si>
  <si>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</si>
  <si>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</si>
  <si>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</si>
  <si>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</si>
  <si>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</si>
  <si>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</si>
  <si>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</si>
  <si>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</si>
  <si>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</si>
  <si>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</si>
  <si>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</si>
  <si>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</si>
  <si>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</si>
  <si>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</si>
  <si>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</si>
  <si>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</si>
  <si>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</si>
  <si>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</si>
  <si>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</si>
  <si>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</si>
  <si>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</si>
  <si>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</si>
  <si>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</si>
  <si>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</si>
  <si>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</si>
  <si>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</si>
  <si>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</si>
  <si>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</si>
  <si>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</si>
  <si>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</si>
  <si>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</si>
  <si>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</si>
  <si>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</si>
  <si>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</si>
  <si>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</si>
  <si>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</si>
  <si>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</si>
  <si>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</si>
  <si>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</si>
  <si>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</si>
  <si>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</si>
  <si>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</si>
  <si>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</si>
  <si>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</si>
  <si>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</si>
  <si>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</si>
  <si>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</si>
  <si>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</si>
  <si>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</si>
  <si>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</si>
  <si>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</si>
  <si>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</si>
  <si>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</si>
  <si>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</si>
  <si>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</si>
  <si>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</si>
  <si>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</si>
  <si>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</si>
  <si>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</si>
  <si>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</si>
  <si>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</si>
  <si>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</si>
  <si>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</si>
  <si>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</si>
  <si>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</si>
  <si>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</si>
  <si>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</si>
  <si>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</si>
  <si>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</si>
  <si>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</si>
  <si>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</si>
  <si>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</si>
  <si>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</si>
  <si>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</si>
  <si>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</si>
  <si>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</si>
  <si>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</si>
  <si>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</si>
  <si>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</si>
  <si>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</si>
  <si>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</si>
  <si>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</si>
  <si>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</si>
  <si>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</si>
  <si>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</si>
  <si>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</si>
  <si>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</si>
  <si>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</si>
  <si>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</si>
  <si>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</si>
  <si>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</si>
  <si>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</si>
  <si>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</si>
  <si>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</si>
  <si>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</si>
  <si>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</si>
  <si>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</si>
  <si>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</si>
  <si>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</si>
  <si>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</si>
  <si>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</si>
  <si>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</si>
  <si>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</si>
  <si>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</si>
  <si>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</si>
  <si>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</si>
  <si>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</si>
  <si>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</si>
  <si>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</si>
  <si>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</si>
  <si>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</si>
  <si>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</si>
  <si>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</si>
  <si>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</si>
  <si>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</si>
  <si>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</si>
  <si>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</si>
  <si>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</si>
  <si>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</si>
  <si>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</si>
  <si>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</si>
  <si>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</si>
  <si>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</si>
  <si>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</si>
  <si>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</si>
  <si>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</si>
  <si>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</si>
  <si>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</si>
  <si>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</si>
  <si>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</si>
  <si>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</si>
  <si>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</si>
  <si>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</si>
  <si>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</si>
  <si>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</si>
  <si>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</si>
  <si>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</si>
  <si>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</si>
  <si>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</si>
  <si>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</si>
  <si>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</si>
  <si>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</si>
  <si>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</si>
  <si>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</si>
  <si>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</si>
  <si>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</si>
  <si>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</si>
  <si>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</si>
  <si>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</si>
  <si>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</si>
  <si>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</si>
  <si>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</si>
  <si>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</si>
  <si>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</si>
  <si>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</si>
  <si>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</si>
  <si>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</si>
  <si>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</si>
  <si>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</si>
  <si>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</si>
  <si>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</si>
  <si>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</si>
  <si>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</si>
  <si>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</si>
  <si>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</si>
  <si>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</si>
  <si>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</si>
  <si>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</si>
  <si>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</si>
  <si>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</si>
  <si>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</si>
  <si>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</si>
  <si>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</si>
  <si>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</si>
  <si>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</si>
  <si>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</si>
  <si>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</si>
  <si>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</si>
  <si>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</si>
  <si>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</si>
  <si>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</si>
  <si>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</si>
  <si>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</si>
  <si>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</si>
  <si>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</si>
  <si>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</si>
  <si>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</si>
  <si>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</si>
  <si>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</si>
  <si>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</si>
  <si>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</si>
  <si>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</si>
  <si>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</si>
  <si>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</si>
  <si>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</si>
  <si>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</si>
  <si>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</si>
  <si>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</si>
  <si>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</si>
  <si>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</si>
  <si>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</si>
  <si>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</si>
  <si>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</si>
  <si>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</si>
  <si>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</si>
  <si>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</si>
  <si>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</si>
  <si>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</si>
  <si>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</si>
  <si>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</si>
  <si>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</si>
  <si>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</si>
  <si>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</si>
  <si>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</si>
  <si>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</si>
  <si>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</si>
  <si>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</si>
  <si>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</si>
  <si>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</si>
  <si>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</si>
  <si>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</si>
  <si>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</si>
  <si>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</si>
  <si>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</si>
  <si>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</si>
  <si>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</si>
  <si>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</si>
  <si>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</si>
  <si>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</si>
  <si>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</si>
  <si>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</si>
  <si>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</si>
  <si>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</si>
  <si>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</si>
  <si>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</si>
  <si>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</si>
  <si>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</si>
  <si>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</si>
  <si>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</si>
  <si>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</si>
  <si>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</si>
  <si>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</si>
  <si>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</si>
  <si>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</si>
  <si>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</si>
  <si>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</si>
  <si>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</si>
  <si>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</si>
  <si>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</si>
  <si>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</si>
  <si>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</si>
  <si>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</si>
  <si>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</si>
  <si>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</si>
  <si>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</si>
  <si>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</si>
  <si>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</si>
  <si>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</si>
  <si>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</si>
  <si>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</si>
  <si>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</si>
  <si>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</si>
  <si>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</si>
  <si>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</si>
  <si>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</si>
  <si>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</si>
  <si>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</si>
  <si>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</si>
  <si>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</si>
  <si>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</si>
  <si>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</si>
  <si>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</si>
  <si>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</si>
  <si>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</si>
  <si>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</si>
  <si>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</si>
  <si>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</si>
  <si>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</si>
  <si>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</si>
  <si>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</si>
  <si>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</si>
  <si>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</si>
  <si>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</si>
  <si>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</si>
  <si>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</si>
  <si>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</si>
  <si>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</si>
  <si>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</si>
  <si>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</si>
  <si>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</si>
  <si>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</si>
  <si>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</si>
  <si>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</si>
  <si>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</si>
  <si>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</si>
  <si>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</si>
  <si>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</si>
  <si>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</si>
  <si>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</si>
  <si>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</si>
  <si>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</si>
  <si>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</si>
  <si>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</si>
  <si>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</si>
  <si>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</si>
  <si>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</si>
  <si>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</si>
  <si>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</si>
  <si>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</si>
  <si>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</si>
  <si>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</si>
  <si>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</si>
  <si>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</si>
  <si>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</si>
  <si>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</si>
  <si>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</si>
  <si>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</si>
  <si>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</si>
  <si>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</si>
  <si>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</si>
  <si>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</si>
  <si>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</si>
  <si>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</si>
  <si>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</si>
  <si>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</si>
  <si>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</si>
  <si>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</si>
  <si>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</si>
  <si>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</si>
  <si>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</si>
  <si>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</si>
  <si>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</si>
  <si>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</si>
  <si>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</si>
  <si>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</si>
  <si>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</si>
  <si>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</si>
  <si>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</si>
  <si>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</si>
  <si>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</si>
  <si>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</si>
  <si>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</si>
  <si>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</si>
  <si>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</si>
  <si>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</si>
  <si>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</si>
  <si>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</si>
  <si>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</si>
  <si>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</si>
  <si>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</si>
  <si>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</si>
  <si>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</si>
  <si>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</si>
  <si>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</si>
  <si>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</si>
  <si>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</si>
  <si>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</si>
  <si>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</si>
  <si>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</si>
  <si>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</si>
  <si>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</si>
  <si>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</si>
  <si>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</si>
  <si>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</si>
  <si>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</si>
  <si>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</si>
  <si>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</si>
  <si>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</si>
  <si>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</si>
  <si>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</si>
  <si>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</si>
  <si>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</si>
  <si>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</si>
  <si>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</si>
  <si>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</si>
  <si>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</si>
  <si>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</si>
  <si>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</si>
  <si>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</si>
  <si>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</si>
  <si>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</si>
  <si>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</si>
  <si>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</si>
  <si>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</si>
  <si>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</si>
  <si>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</si>
  <si>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</si>
  <si>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</si>
  <si>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</si>
  <si>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</si>
  <si>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</si>
  <si>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</si>
  <si>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</si>
  <si>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</si>
  <si>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</si>
  <si>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</si>
  <si>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</si>
  <si>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</si>
  <si>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</si>
  <si>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</si>
  <si>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</si>
  <si>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</si>
  <si>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</si>
  <si>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</si>
  <si>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</si>
  <si>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</si>
  <si>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</si>
  <si>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</si>
  <si>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</si>
  <si>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</si>
  <si>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</si>
  <si>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</si>
  <si>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</si>
  <si>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</si>
  <si>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</si>
  <si>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</si>
  <si>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</si>
  <si>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</si>
  <si>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</si>
  <si>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</si>
  <si>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</si>
  <si>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</si>
  <si>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</si>
  <si>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</si>
  <si>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</si>
  <si>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</si>
  <si>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</si>
  <si>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</si>
  <si>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</si>
  <si>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</si>
  <si>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</si>
  <si>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</si>
  <si>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</si>
  <si>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</si>
  <si>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</si>
  <si>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</si>
  <si>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</si>
  <si>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</si>
  <si>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</si>
  <si>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</si>
  <si>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</si>
  <si>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</si>
  <si>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</si>
  <si>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</si>
  <si>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</si>
  <si>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</si>
  <si>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</si>
  <si>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</si>
  <si>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</si>
  <si>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</si>
  <si>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</si>
  <si>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</si>
  <si>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</si>
  <si>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</si>
  <si>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</si>
  <si>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</si>
  <si>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</si>
  <si>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</si>
  <si>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</si>
  <si>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</si>
  <si>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</si>
  <si>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</si>
  <si>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</si>
  <si>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</si>
  <si>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</si>
  <si>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</si>
  <si>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</si>
  <si>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</si>
  <si>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</si>
  <si>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</si>
  <si>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</si>
  <si>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</si>
  <si>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</si>
  <si>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</si>
  <si>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</si>
  <si>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</si>
  <si>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</si>
  <si>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</si>
  <si>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</si>
  <si>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</si>
  <si>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</si>
  <si>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</si>
  <si>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</si>
  <si>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</si>
  <si>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</si>
  <si>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</si>
  <si>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</si>
  <si>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</si>
  <si>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</si>
  <si>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</si>
  <si>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</si>
  <si>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</si>
  <si>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</si>
  <si>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</si>
  <si>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</si>
  <si>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</si>
  <si>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</si>
  <si>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</si>
  <si>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</si>
  <si>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</si>
  <si>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</si>
  <si>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</si>
  <si>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</si>
  <si>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</si>
  <si>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</si>
  <si>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</si>
  <si>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</si>
  <si>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</si>
  <si>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</si>
  <si>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</si>
  <si>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</si>
  <si>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</si>
  <si>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</si>
  <si>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</si>
  <si>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</si>
  <si>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</si>
  <si>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</si>
  <si>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</si>
  <si>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</si>
  <si>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</si>
  <si>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</si>
  <si>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</si>
  <si>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</si>
  <si>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</si>
  <si>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</si>
  <si>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</si>
  <si>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</si>
  <si>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</si>
  <si>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</si>
  <si>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</si>
  <si>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</si>
  <si>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</si>
  <si>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</si>
  <si>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</si>
  <si>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</si>
  <si>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</si>
  <si>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</si>
  <si>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</si>
  <si>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</si>
  <si>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</si>
  <si>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</si>
  <si>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</si>
  <si>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</si>
  <si>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</si>
  <si>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</si>
  <si>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</si>
  <si>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</si>
  <si>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</si>
  <si>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</si>
  <si>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</si>
  <si>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</si>
  <si>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</si>
  <si>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</si>
  <si>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</si>
  <si>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</si>
  <si>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</si>
  <si>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</si>
  <si>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</si>
  <si>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</si>
  <si>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</si>
  <si>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</si>
  <si>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</si>
  <si>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</si>
  <si>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</si>
  <si>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</si>
  <si>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</si>
  <si>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</si>
  <si>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</si>
  <si>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</si>
  <si>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</si>
  <si>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</si>
  <si>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</si>
  <si>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</si>
  <si>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</si>
  <si>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</si>
  <si>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</si>
  <si>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</si>
  <si>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</si>
  <si>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</si>
  <si>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</si>
  <si>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</si>
  <si>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</si>
  <si>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</si>
  <si>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</si>
  <si>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</si>
  <si>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</si>
  <si>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</si>
  <si>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</si>
  <si>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</si>
  <si>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</si>
  <si>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</si>
  <si>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</si>
  <si>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</si>
  <si>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</si>
  <si>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</si>
  <si>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</si>
  <si>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</si>
  <si>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</si>
  <si>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</si>
  <si>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</si>
  <si>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</si>
  <si>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</si>
  <si>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</si>
  <si>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</si>
  <si>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</si>
  <si>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</si>
  <si>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</si>
  <si>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</si>
  <si>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</si>
  <si>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</si>
  <si>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</si>
  <si>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</si>
  <si>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</si>
  <si>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</si>
  <si>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</si>
  <si>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</si>
  <si>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</si>
  <si>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</si>
  <si>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</si>
  <si>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</si>
  <si>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</si>
  <si>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</si>
  <si>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</si>
  <si>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</si>
  <si>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</si>
  <si>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</si>
  <si>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</si>
  <si>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</si>
  <si>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</si>
  <si>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</si>
  <si>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</si>
  <si>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</si>
  <si>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</si>
  <si>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</si>
  <si>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</si>
  <si>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</si>
  <si>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</si>
  <si>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</si>
  <si>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</si>
  <si>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</si>
  <si>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</si>
  <si>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</si>
  <si>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</si>
  <si>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</si>
  <si>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</si>
  <si>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</si>
  <si>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</si>
  <si>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</si>
  <si>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</si>
  <si>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</si>
  <si>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</si>
  <si>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</si>
  <si>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</si>
  <si>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</si>
  <si>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</si>
  <si>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</si>
  <si>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</si>
  <si>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</si>
  <si>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</si>
  <si>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</si>
  <si>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</si>
  <si>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</si>
  <si>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</si>
  <si>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</si>
  <si>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</si>
  <si>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</si>
  <si>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</si>
  <si>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</si>
  <si>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</si>
  <si>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</si>
  <si>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</si>
  <si>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</si>
  <si>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</si>
  <si>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</si>
  <si>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</si>
  <si>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</si>
  <si>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</si>
  <si>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</si>
  <si>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</si>
  <si>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</si>
  <si>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</si>
  <si>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</si>
  <si>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</si>
  <si>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</si>
  <si>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</si>
  <si>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</si>
  <si>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</si>
  <si>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</si>
  <si>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</si>
  <si>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</si>
  <si>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</si>
  <si>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</si>
  <si>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</si>
  <si>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</si>
  <si>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</si>
  <si>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</si>
  <si>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</si>
  <si>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</si>
  <si>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</si>
  <si>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</si>
  <si>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</si>
  <si>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</si>
  <si>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</si>
  <si>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</si>
  <si>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</si>
  <si>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</si>
  <si>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</si>
  <si>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</si>
  <si>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</si>
  <si>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</si>
  <si>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</si>
  <si>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</si>
  <si>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</si>
  <si>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</si>
  <si>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</si>
  <si>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</si>
  <si>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</si>
  <si>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</si>
  <si>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</si>
  <si>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</si>
  <si>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</si>
  <si>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</si>
  <si>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</si>
  <si>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</si>
  <si>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</si>
  <si>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</si>
  <si>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</si>
  <si>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</si>
  <si>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</si>
  <si>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</si>
  <si>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</si>
  <si>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</si>
  <si>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</si>
  <si>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</si>
  <si>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</si>
  <si>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</si>
  <si>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</si>
  <si>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</si>
  <si>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</si>
  <si>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</si>
  <si>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</si>
  <si>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</si>
  <si>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</si>
  <si>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</si>
  <si>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</si>
  <si>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</si>
  <si>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</si>
  <si>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</si>
  <si>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</si>
  <si>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</si>
  <si>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</si>
  <si>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</si>
  <si>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</si>
  <si>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</si>
  <si>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</si>
  <si>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</si>
  <si>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</si>
  <si>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</si>
  <si>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</si>
  <si>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</si>
  <si>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</si>
  <si>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</si>
  <si>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</si>
  <si>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</si>
  <si>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</si>
  <si>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</si>
  <si>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</si>
  <si>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</si>
  <si>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</si>
  <si>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</si>
  <si>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</si>
  <si>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</si>
  <si>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</si>
  <si>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</si>
  <si>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</si>
  <si>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</si>
  <si>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</si>
  <si>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</si>
  <si>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</si>
  <si>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</si>
  <si>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</si>
  <si>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</si>
  <si>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</si>
  <si>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</si>
  <si>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</si>
  <si>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</si>
  <si>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</si>
  <si>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</si>
  <si>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</si>
  <si>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</si>
  <si>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</si>
  <si>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</si>
  <si>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</si>
  <si>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</si>
  <si>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</si>
  <si>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</si>
  <si>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</si>
  <si>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</si>
  <si>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</si>
  <si>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</si>
  <si>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</si>
  <si>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</si>
  <si>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</si>
  <si>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</si>
  <si>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</si>
  <si>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</si>
  <si>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</si>
  <si>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</si>
  <si>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</si>
  <si>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</si>
  <si>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</si>
  <si>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</si>
  <si>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</si>
  <si>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</si>
  <si>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</si>
  <si>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</si>
  <si>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</si>
  <si>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</si>
  <si>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</si>
  <si>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</si>
  <si>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</si>
  <si>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</si>
  <si>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</si>
  <si>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</si>
  <si>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</si>
  <si>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</si>
  <si>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</si>
  <si>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</si>
  <si>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</si>
  <si>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</si>
  <si>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</si>
  <si>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</si>
  <si>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</si>
  <si>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</si>
  <si>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</si>
  <si>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</si>
  <si>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</si>
  <si>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</si>
  <si>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</si>
  <si>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</si>
  <si>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</si>
  <si>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</si>
  <si>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</si>
  <si>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</si>
  <si>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</si>
  <si>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</si>
  <si>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</si>
  <si>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</si>
  <si>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</si>
  <si>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</si>
  <si>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</si>
  <si>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</si>
  <si>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</si>
  <si>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</si>
  <si>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</si>
  <si>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</si>
  <si>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</si>
  <si>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</si>
  <si>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</si>
  <si>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</si>
  <si>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</si>
  <si>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</si>
  <si>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</si>
  <si>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</si>
  <si>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</si>
  <si>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</si>
  <si>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</si>
  <si>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</si>
  <si>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</si>
  <si>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</si>
  <si>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</si>
  <si>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</si>
  <si>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</si>
  <si>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</si>
  <si>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</si>
  <si>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</si>
  <si>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</si>
  <si>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</si>
  <si>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</si>
  <si>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</si>
  <si>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</si>
  <si>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</si>
  <si>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</si>
  <si>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</si>
  <si>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</si>
  <si>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</si>
  <si>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</si>
  <si>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</si>
  <si>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</si>
  <si>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</si>
  <si>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</si>
  <si>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</si>
  <si>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</si>
  <si>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</si>
  <si>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</si>
  <si>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</si>
  <si>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</si>
  <si>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</si>
  <si>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</si>
  <si>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</si>
  <si>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</si>
  <si>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</si>
  <si>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</si>
  <si>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</si>
  <si>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</si>
  <si>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</si>
  <si>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</si>
  <si>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</si>
  <si>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</si>
  <si>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</si>
  <si>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</si>
  <si>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</si>
  <si>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</si>
  <si>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</si>
  <si>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</si>
  <si>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</si>
  <si>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</si>
  <si>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</si>
  <si>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</si>
  <si>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</si>
  <si>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</si>
  <si>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</si>
  <si>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</si>
  <si>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</si>
  <si>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</si>
  <si>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</si>
  <si>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</si>
  <si>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</si>
  <si>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</si>
  <si>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</si>
  <si>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</si>
  <si>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</si>
  <si>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</si>
  <si>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</si>
  <si>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</si>
  <si>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</si>
  <si>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</si>
  <si>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</si>
  <si>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</si>
  <si>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</si>
  <si>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</si>
  <si>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</si>
  <si>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</si>
  <si>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</si>
  <si>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</si>
  <si>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</si>
  <si>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</si>
  <si>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</si>
  <si>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</si>
  <si>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</si>
  <si>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</si>
  <si>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</si>
  <si>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</si>
  <si>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</si>
  <si>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</si>
  <si>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</si>
  <si>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</si>
  <si>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</si>
  <si>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</si>
  <si>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</si>
  <si>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</si>
  <si>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</si>
  <si>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</si>
  <si>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</si>
  <si>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</si>
  <si>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</si>
  <si>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</si>
  <si>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</si>
  <si>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</si>
  <si>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</si>
  <si>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</si>
  <si>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</si>
  <si>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</si>
  <si>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</si>
  <si>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</si>
  <si>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</si>
  <si>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</si>
  <si>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</si>
  <si>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</si>
  <si>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</si>
  <si>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</si>
  <si>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</si>
  <si>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</si>
  <si>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</si>
  <si>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</si>
  <si>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</si>
  <si>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</si>
  <si>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</si>
  <si>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</si>
  <si>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</si>
  <si>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</si>
  <si>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</si>
  <si>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</si>
  <si>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</si>
  <si>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</si>
  <si>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</si>
  <si>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</si>
  <si>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</si>
  <si>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</si>
  <si>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</si>
  <si>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</si>
  <si>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</si>
  <si>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</si>
  <si>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</si>
  <si>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</si>
  <si>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</si>
  <si>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</si>
  <si>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</si>
  <si>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</si>
  <si>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</si>
  <si>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</si>
  <si>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</si>
  <si>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</si>
  <si>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</si>
  <si>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</si>
  <si>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</si>
  <si>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</si>
  <si>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</si>
  <si>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</si>
  <si>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</si>
  <si>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</si>
  <si>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</si>
  <si>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</si>
  <si>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</si>
  <si>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</si>
  <si>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</si>
  <si>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</si>
  <si>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</si>
  <si>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</si>
  <si>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</si>
  <si>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</si>
  <si>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</si>
  <si>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</si>
  <si>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</si>
  <si>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</si>
  <si>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</si>
  <si>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</si>
  <si>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</si>
  <si>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</si>
  <si>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</si>
  <si>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</si>
  <si>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</si>
  <si>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</si>
  <si>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</si>
  <si>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</si>
  <si>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</si>
  <si>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</si>
  <si>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</si>
  <si>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</si>
  <si>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</si>
  <si>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</si>
  <si>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</si>
  <si>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</si>
  <si>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</si>
  <si>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</si>
  <si>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</si>
  <si>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</si>
  <si>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</si>
  <si>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</si>
  <si>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</si>
  <si>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</si>
  <si>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</si>
  <si>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</si>
  <si>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</si>
  <si>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</si>
  <si>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</si>
  <si>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</si>
  <si>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</si>
  <si>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</si>
  <si>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</si>
  <si>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</si>
  <si>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</si>
  <si>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</si>
  <si>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</si>
  <si>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</si>
  <si>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</si>
  <si>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</si>
  <si>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</si>
  <si>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</si>
  <si>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</si>
  <si>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</si>
  <si>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</si>
  <si>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</si>
  <si>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</si>
  <si>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</si>
  <si>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</si>
  <si>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</si>
  <si>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</si>
  <si>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</si>
  <si>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</si>
  <si>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</si>
  <si>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</si>
  <si>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</si>
  <si>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</si>
  <si>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</si>
  <si>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</si>
  <si>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</si>
  <si>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</si>
  <si>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</si>
  <si>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</si>
  <si>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</si>
  <si>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</si>
  <si>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</si>
  <si>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</si>
  <si>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</si>
  <si>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</si>
  <si>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</si>
  <si>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</si>
  <si>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</si>
  <si>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</si>
  <si>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</si>
  <si>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</si>
  <si>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</si>
  <si>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</si>
  <si>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</si>
  <si>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</si>
  <si>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</si>
  <si>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</si>
  <si>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</si>
  <si>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</si>
  <si>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</si>
  <si>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</si>
  <si>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</si>
  <si>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</si>
  <si>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</si>
  <si>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</si>
  <si>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</si>
  <si>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</si>
  <si>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</si>
  <si>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</si>
  <si>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</si>
  <si>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</si>
  <si>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</si>
  <si>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</si>
  <si>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</si>
  <si>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</si>
  <si>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</si>
  <si>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</si>
  <si>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</si>
  <si>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</si>
  <si>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</si>
  <si>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</si>
  <si>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</si>
  <si>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</si>
  <si>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</si>
  <si>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</si>
  <si>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</si>
  <si>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</si>
  <si>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</si>
  <si>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</si>
  <si>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</si>
  <si>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</si>
  <si>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</si>
  <si>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</si>
  <si>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</si>
  <si>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</si>
  <si>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</si>
  <si>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</si>
  <si>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</si>
  <si>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</si>
  <si>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</si>
  <si>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</si>
  <si>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</si>
  <si>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</si>
  <si>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</si>
  <si>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</si>
  <si>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</si>
  <si>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</si>
  <si>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</si>
  <si>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</si>
  <si>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</si>
  <si>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</si>
  <si>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</si>
  <si>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</si>
  <si>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</si>
  <si>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</si>
  <si>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</si>
  <si>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</si>
  <si>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</si>
  <si>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</si>
  <si>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</si>
  <si>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</si>
  <si>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</si>
  <si>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</si>
  <si>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</si>
  <si>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</si>
  <si>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</si>
  <si>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</si>
  <si>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</si>
  <si>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</si>
  <si>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</si>
  <si>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</si>
  <si>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</si>
  <si>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</si>
  <si>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</si>
  <si>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</si>
  <si>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</si>
  <si>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</si>
  <si>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</si>
  <si>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</si>
  <si>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</si>
  <si>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</si>
  <si>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</si>
  <si>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</si>
  <si>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</si>
  <si>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</si>
  <si>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</si>
  <si>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</si>
  <si>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</si>
  <si>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</si>
  <si>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</si>
  <si>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</si>
  <si>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</si>
  <si>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</si>
  <si>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</si>
  <si>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</si>
  <si>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</si>
  <si>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</si>
  <si>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</si>
  <si>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</si>
  <si>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</si>
  <si>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</si>
  <si>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</si>
  <si>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</si>
  <si>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</si>
  <si>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</si>
  <si>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</si>
  <si>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</si>
  <si>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</si>
  <si>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</si>
  <si>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</si>
  <si>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</si>
  <si>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</si>
  <si>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</si>
  <si>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</si>
  <si>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</si>
  <si>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</si>
  <si>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</si>
  <si>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</si>
  <si>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</si>
  <si>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</si>
  <si>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</si>
  <si>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</si>
  <si>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</si>
  <si>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</si>
  <si>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</si>
  <si>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</si>
  <si>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</si>
  <si>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</si>
  <si>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</si>
  <si>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</si>
  <si>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</si>
  <si>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</si>
  <si>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</si>
  <si>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</si>
  <si>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</si>
  <si>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</si>
  <si>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</si>
  <si>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</si>
  <si>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</si>
  <si>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</si>
  <si>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</si>
  <si>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</si>
  <si>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</si>
  <si>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</si>
  <si>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</si>
  <si>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</si>
  <si>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</si>
  <si>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</si>
  <si>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</si>
  <si>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</si>
  <si>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</si>
  <si>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</si>
  <si>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</si>
  <si>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</si>
  <si>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</si>
  <si>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</si>
  <si>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</si>
  <si>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</si>
  <si>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</si>
  <si>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</si>
  <si>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</si>
  <si>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</si>
  <si>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</si>
  <si>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</si>
  <si>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</si>
  <si>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</si>
  <si>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</si>
  <si>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</si>
  <si>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</si>
  <si>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</si>
  <si>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</si>
  <si>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</si>
  <si>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</si>
  <si>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</si>
  <si>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</si>
  <si>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</si>
  <si>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</si>
  <si>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</si>
  <si>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</si>
  <si>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</si>
  <si>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</si>
  <si>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</si>
  <si>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</si>
  <si>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</si>
  <si>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</si>
  <si>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</si>
  <si>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</si>
  <si>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</si>
  <si>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</si>
  <si>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</si>
  <si>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</si>
  <si>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</si>
  <si>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</si>
  <si>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</si>
  <si>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</si>
  <si>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</si>
  <si>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</si>
  <si>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</si>
  <si>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</si>
  <si>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</si>
  <si>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</si>
  <si>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</si>
  <si>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</si>
  <si>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</si>
  <si>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</si>
  <si>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</si>
  <si>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</si>
  <si>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</si>
  <si>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</si>
  <si>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</si>
  <si>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</si>
  <si>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</si>
  <si>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</si>
  <si>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</si>
  <si>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</si>
  <si>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</si>
  <si>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</si>
  <si>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</si>
  <si>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</si>
  <si>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</si>
  <si>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</si>
  <si>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</si>
  <si>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</si>
  <si>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</si>
  <si>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</si>
  <si>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</si>
  <si>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</si>
  <si>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</si>
  <si>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</si>
  <si>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</si>
  <si>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</si>
  <si>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</si>
  <si>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</si>
  <si>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</si>
  <si>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</si>
  <si>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</si>
  <si>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</si>
  <si>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</si>
  <si>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</si>
  <si>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</si>
  <si>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</si>
  <si>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</si>
  <si>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</si>
  <si>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</si>
  <si>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</si>
  <si>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</si>
  <si>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</si>
  <si>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</si>
  <si>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</si>
  <si>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</si>
  <si>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</si>
  <si>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</si>
  <si>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</si>
  <si>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</si>
  <si>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</si>
  <si>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</si>
  <si>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</si>
  <si>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</si>
  <si>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</si>
  <si>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</si>
  <si>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</si>
  <si>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</si>
  <si>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</si>
  <si>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</si>
  <si>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</si>
  <si>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</si>
  <si>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</si>
  <si>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</si>
  <si>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</si>
  <si>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</si>
  <si>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</si>
  <si>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</si>
  <si>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</si>
  <si>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</si>
  <si>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</si>
  <si>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</si>
  <si>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</si>
  <si>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</si>
  <si>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</si>
  <si>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</si>
  <si>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</si>
  <si>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</si>
  <si>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</si>
  <si>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</si>
  <si>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</si>
  <si>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</si>
  <si>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</si>
  <si>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</si>
  <si>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</si>
  <si>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</si>
  <si>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</si>
  <si>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</si>
  <si>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</si>
  <si>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</si>
  <si>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</si>
  <si>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</si>
  <si>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</si>
  <si>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</si>
  <si>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</si>
  <si>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</si>
  <si>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</si>
  <si>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</si>
  <si>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</si>
  <si>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</si>
  <si>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</si>
  <si>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</si>
  <si>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</si>
  <si>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</si>
  <si>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</si>
  <si>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</si>
  <si>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</si>
  <si>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</si>
  <si>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</si>
  <si>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</si>
  <si>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</si>
  <si>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</si>
  <si>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</si>
  <si>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</si>
  <si>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</si>
  <si>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</si>
  <si>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</si>
  <si>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</si>
  <si>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</si>
  <si>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</si>
  <si>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</si>
  <si>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</si>
  <si>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</si>
  <si>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</si>
  <si>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</si>
  <si>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</si>
  <si>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</si>
  <si>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</si>
  <si>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</si>
  <si>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</si>
  <si>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</si>
  <si>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</si>
  <si>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</si>
  <si>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</si>
  <si>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</si>
  <si>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</si>
  <si>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</si>
  <si>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</si>
  <si>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</si>
  <si>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</si>
  <si>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</si>
  <si>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</si>
  <si>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</si>
  <si>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</si>
  <si>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</si>
  <si>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</si>
  <si>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</si>
  <si>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</si>
  <si>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</si>
  <si>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</si>
  <si>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</si>
  <si>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</si>
  <si>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</si>
  <si>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</si>
  <si>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</si>
  <si>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</si>
  <si>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</si>
  <si>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</si>
  <si>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</si>
  <si>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</si>
  <si>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</si>
  <si>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</si>
  <si>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</si>
  <si>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</si>
  <si>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</si>
  <si>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</si>
  <si>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</si>
  <si>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</si>
  <si>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</si>
  <si>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</si>
  <si>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</si>
  <si>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</si>
  <si>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</si>
  <si>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</si>
  <si>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</si>
  <si>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</si>
  <si>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</si>
  <si>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</si>
  <si>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</si>
  <si>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</si>
  <si>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</si>
  <si>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</si>
  <si>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</si>
  <si>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</si>
  <si>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</si>
  <si>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</si>
  <si>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</si>
  <si>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</si>
  <si>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</si>
  <si>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</si>
  <si>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</si>
  <si>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</si>
  <si>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</si>
  <si>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</si>
  <si>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</si>
  <si>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</si>
  <si>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</si>
  <si>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</si>
  <si>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</si>
  <si>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</si>
  <si>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</si>
  <si>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</si>
  <si>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</si>
  <si>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</si>
  <si>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</si>
  <si>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</si>
  <si>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</si>
  <si>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</si>
  <si>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</si>
  <si>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</si>
  <si>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</si>
  <si>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</si>
  <si>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</si>
  <si>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</si>
  <si>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</si>
  <si>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</si>
  <si>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</si>
  <si>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</si>
  <si>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</si>
  <si>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</si>
  <si>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</si>
  <si>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</si>
  <si>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</si>
  <si>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</si>
  <si>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</si>
  <si>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</si>
  <si>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</si>
  <si>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</si>
  <si>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</si>
  <si>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</si>
  <si>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</si>
  <si>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</si>
  <si>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</si>
  <si>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</si>
  <si>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</si>
  <si>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</si>
  <si>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</si>
  <si>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</si>
  <si>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</si>
  <si>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</si>
  <si>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</si>
  <si>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</si>
  <si>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</si>
  <si>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</si>
  <si>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</si>
  <si>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</si>
  <si>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</si>
  <si>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</si>
  <si>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</si>
  <si>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</si>
  <si>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</si>
  <si>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</si>
  <si>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</si>
  <si>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</si>
  <si>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</si>
  <si>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</si>
  <si>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</si>
  <si>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</si>
  <si>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</si>
  <si>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</si>
  <si>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</si>
  <si>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</si>
  <si>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</si>
  <si>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</si>
  <si>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</si>
  <si>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</si>
  <si>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</si>
  <si>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</si>
  <si>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</si>
  <si>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</si>
  <si>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</si>
  <si>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</si>
  <si>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</si>
  <si>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</si>
  <si>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</si>
  <si>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</si>
  <si>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</si>
  <si>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</si>
  <si>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</si>
  <si>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</si>
  <si>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</si>
  <si>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</si>
  <si>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</si>
  <si>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</si>
  <si>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</si>
  <si>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</si>
  <si>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</si>
  <si>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</si>
  <si>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</si>
  <si>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</si>
  <si>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</si>
  <si>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</si>
  <si>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</si>
  <si>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</si>
  <si>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</si>
  <si>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</si>
  <si>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</si>
  <si>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</si>
  <si>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</si>
  <si>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</si>
  <si>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</si>
  <si>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</si>
  <si>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</si>
  <si>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</si>
  <si>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</si>
  <si>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</si>
  <si>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</si>
  <si>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</si>
  <si>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</si>
  <si>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</si>
  <si>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</si>
  <si>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</si>
  <si>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</si>
  <si>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</si>
  <si>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</si>
  <si>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</si>
  <si>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</si>
  <si>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</si>
  <si>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</si>
  <si>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</si>
  <si>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</si>
  <si>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</si>
  <si>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</si>
  <si>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</si>
  <si>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</si>
  <si>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</si>
  <si>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</si>
  <si>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</si>
  <si>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</si>
  <si>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</si>
  <si>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</si>
  <si>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</si>
  <si>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</si>
  <si>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</si>
  <si>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</si>
  <si>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</si>
  <si>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</si>
  <si>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</si>
  <si>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</si>
  <si>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</si>
  <si>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</si>
  <si>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</si>
  <si>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</si>
  <si>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</si>
  <si>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</si>
  <si>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</si>
  <si>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</si>
  <si>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</si>
  <si>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</si>
  <si>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</si>
  <si>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</si>
  <si>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</si>
  <si>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</si>
  <si>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</si>
  <si>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</si>
  <si>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</si>
  <si>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</si>
  <si>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</si>
  <si>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</si>
  <si>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</si>
  <si>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</si>
  <si>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</si>
  <si>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</si>
  <si>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</si>
  <si>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</si>
  <si>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</si>
  <si>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</si>
  <si>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</si>
  <si>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</si>
  <si>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</si>
  <si>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</si>
  <si>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</si>
  <si>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</si>
  <si>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</si>
  <si>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</si>
  <si>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</si>
  <si>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</si>
  <si>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</si>
  <si>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</si>
  <si>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</si>
  <si>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</si>
  <si>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</si>
  <si>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</si>
  <si>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</si>
  <si>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</si>
  <si>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</si>
  <si>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</si>
  <si>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</si>
  <si>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</si>
  <si>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</si>
  <si>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</si>
  <si>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</si>
  <si>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</si>
  <si>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</si>
  <si>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</si>
  <si>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</si>
  <si>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</si>
  <si>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</si>
  <si>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</si>
  <si>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</si>
  <si>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</si>
  <si>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</si>
  <si>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</si>
  <si>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</si>
  <si>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</si>
  <si>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</si>
  <si>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</si>
  <si>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</si>
  <si>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</si>
  <si>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</si>
  <si>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</si>
  <si>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</si>
  <si>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</si>
  <si>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</si>
  <si>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</si>
  <si>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</si>
  <si>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</si>
  <si>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</si>
  <si>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</si>
  <si>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</si>
  <si>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</si>
  <si>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</si>
  <si>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</si>
  <si>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</si>
  <si>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</si>
  <si>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</si>
  <si>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</si>
  <si>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</si>
  <si>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</si>
  <si>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</si>
  <si>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</si>
  <si>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</si>
  <si>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</si>
  <si>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</si>
  <si>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</si>
  <si>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</si>
  <si>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</si>
  <si>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</si>
  <si>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</si>
  <si>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</si>
  <si>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</si>
  <si>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</si>
  <si>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</si>
  <si>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</si>
  <si>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</si>
  <si>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</si>
  <si>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</si>
  <si>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</si>
  <si>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</si>
  <si>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</si>
  <si>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</si>
  <si>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</si>
  <si>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</si>
  <si>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</si>
  <si>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</si>
  <si>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</si>
  <si>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</si>
  <si>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</si>
  <si>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</si>
  <si>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</si>
  <si>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</si>
  <si>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</si>
  <si>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</si>
  <si>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</si>
  <si>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</si>
  <si>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</si>
  <si>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</si>
  <si>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</si>
  <si>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</si>
  <si>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</si>
  <si>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</si>
  <si>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</si>
  <si>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</si>
  <si>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</si>
  <si>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</si>
  <si>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</si>
  <si>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</si>
  <si>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</si>
  <si>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</si>
  <si>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</si>
  <si>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</si>
  <si>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</si>
  <si>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</si>
  <si>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</si>
  <si>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</si>
  <si>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</si>
  <si>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</si>
  <si>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</si>
  <si>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</si>
  <si>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</si>
  <si>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</si>
  <si>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</si>
  <si>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</si>
  <si>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</si>
  <si>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</si>
  <si>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</si>
  <si>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</si>
  <si>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</si>
  <si>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</si>
  <si>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</si>
  <si>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</si>
  <si>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</si>
  <si>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</si>
  <si>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</si>
  <si>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</si>
  <si>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</si>
  <si>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</si>
  <si>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</si>
  <si>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</si>
  <si>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</si>
  <si>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</si>
  <si>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</si>
  <si>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</si>
  <si>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</si>
  <si>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</si>
  <si>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</si>
  <si>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</si>
  <si>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</si>
  <si>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</si>
  <si>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</si>
  <si>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</si>
  <si>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</si>
  <si>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</si>
  <si>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</si>
  <si>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</si>
  <si>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</si>
  <si>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</si>
  <si>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</si>
  <si>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</si>
  <si>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</si>
  <si>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</si>
  <si>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</si>
  <si>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</si>
  <si>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</si>
  <si>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</si>
  <si>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</si>
  <si>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</si>
  <si>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</si>
  <si>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</si>
  <si>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</si>
  <si>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</si>
  <si>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</si>
  <si>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</si>
  <si>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</si>
  <si>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</si>
  <si>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</si>
  <si>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</si>
  <si>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</si>
  <si>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</si>
  <si>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</si>
  <si>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</si>
  <si>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</si>
  <si>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</si>
  <si>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</si>
  <si>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</si>
  <si>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</si>
  <si>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</si>
  <si>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</si>
  <si>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</si>
  <si>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</si>
  <si>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</si>
  <si>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</si>
  <si>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</si>
  <si>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</si>
  <si>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</si>
  <si>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</si>
  <si>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</si>
  <si>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</si>
  <si>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</si>
  <si>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</si>
  <si>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</si>
  <si>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</si>
  <si>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</si>
  <si>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</si>
  <si>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</si>
  <si>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</si>
  <si>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</si>
  <si>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</si>
  <si>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</si>
  <si>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</si>
  <si>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</si>
  <si>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</si>
  <si>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</si>
  <si>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</si>
  <si>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</si>
  <si>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</si>
  <si>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</si>
  <si>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</si>
  <si>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</si>
  <si>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</si>
  <si>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</si>
  <si>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</si>
  <si>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</si>
  <si>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</si>
  <si>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</si>
  <si>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</si>
  <si>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</si>
  <si>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</si>
  <si>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</si>
  <si>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</si>
  <si>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</si>
  <si>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</si>
  <si>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</si>
  <si>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</si>
  <si>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</si>
  <si>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</si>
  <si>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</si>
  <si>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</si>
  <si>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</si>
  <si>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</si>
  <si>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</si>
  <si>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</si>
  <si>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</si>
  <si>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</si>
  <si>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</si>
  <si>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</si>
  <si>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</si>
  <si>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</si>
  <si>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</si>
  <si>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</si>
  <si>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</si>
  <si>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</si>
  <si>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</si>
  <si>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</si>
  <si>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</si>
  <si>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</si>
  <si>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</si>
  <si>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</si>
  <si>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</si>
  <si>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</si>
  <si>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</si>
  <si>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</si>
  <si>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</si>
  <si>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</si>
  <si>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</si>
  <si>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</si>
  <si>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</si>
  <si>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</si>
  <si>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</si>
  <si>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</si>
  <si>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</si>
  <si>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</si>
  <si>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</si>
  <si>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</si>
  <si>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</si>
  <si>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</si>
  <si>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</si>
  <si>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</si>
  <si>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</si>
  <si>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</si>
  <si>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</si>
  <si>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</si>
  <si>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</si>
  <si>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</si>
  <si>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</si>
  <si>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</si>
  <si>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</si>
  <si>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</si>
  <si>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</si>
  <si>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</si>
  <si>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</si>
  <si>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</si>
  <si>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</si>
  <si>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</si>
  <si>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</si>
  <si>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</si>
  <si>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</si>
  <si>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</si>
  <si>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</si>
  <si>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</si>
  <si>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</si>
  <si>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</si>
  <si>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</si>
  <si>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</si>
  <si>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</si>
  <si>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</si>
  <si>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</si>
  <si>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</si>
  <si>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</si>
  <si>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</si>
  <si>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</si>
  <si>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</si>
  <si>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</si>
  <si>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</si>
  <si>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</si>
  <si>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</si>
  <si>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</si>
  <si>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</si>
  <si>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</si>
  <si>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</si>
  <si>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</si>
  <si>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</si>
  <si>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</si>
  <si>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</si>
  <si>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</si>
  <si>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</si>
  <si>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</si>
  <si>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</si>
  <si>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</si>
  <si>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</si>
  <si>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</si>
  <si>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</si>
  <si>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</si>
  <si>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</si>
  <si>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</si>
  <si>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</si>
  <si>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</si>
  <si>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</si>
  <si>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</si>
  <si>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</si>
  <si>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</si>
  <si>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</si>
  <si>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</si>
  <si>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</si>
  <si>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</si>
  <si>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</si>
  <si>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</si>
  <si>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</si>
  <si>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</si>
  <si>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</si>
  <si>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</si>
  <si>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</si>
  <si>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</si>
  <si>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</si>
  <si>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</si>
  <si>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</si>
  <si>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</si>
  <si>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</si>
  <si>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</si>
  <si>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</si>
  <si>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</si>
  <si>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</si>
  <si>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</si>
  <si>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</si>
  <si>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</si>
  <si>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</si>
  <si>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</si>
  <si>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</si>
  <si>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</si>
  <si>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</si>
  <si>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</si>
  <si>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</si>
  <si>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</si>
  <si>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</si>
  <si>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</si>
  <si>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</si>
  <si>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</si>
  <si>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</si>
  <si>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</si>
  <si>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</si>
  <si>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</si>
  <si>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</si>
  <si>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</si>
  <si>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</si>
  <si>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</si>
  <si>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</si>
  <si>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</si>
  <si>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</si>
  <si>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</si>
  <si>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</si>
  <si>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</si>
  <si>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</si>
  <si>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</si>
  <si>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</si>
  <si>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</si>
  <si>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</si>
  <si>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</si>
  <si>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</si>
  <si>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</si>
  <si>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</si>
  <si>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</si>
  <si>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</si>
  <si>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</si>
  <si>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</si>
  <si>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</si>
  <si>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</si>
  <si>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</si>
  <si>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</si>
  <si>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</si>
  <si>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</si>
  <si>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</si>
  <si>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</si>
  <si>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</si>
  <si>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</si>
  <si>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</si>
  <si>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</si>
  <si>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</si>
  <si>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</si>
  <si>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</si>
  <si>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</si>
  <si>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</si>
  <si>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</si>
  <si>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</si>
  <si>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</si>
  <si>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</si>
  <si>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</si>
  <si>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</si>
  <si>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</si>
  <si>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</si>
  <si>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</si>
  <si>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</si>
  <si>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</si>
  <si>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</si>
  <si>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</si>
  <si>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</si>
  <si>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</si>
  <si>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</si>
  <si>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</si>
  <si>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</si>
  <si>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</si>
  <si>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</si>
  <si>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</si>
  <si>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</si>
  <si>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</si>
  <si>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</si>
  <si>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</si>
  <si>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</si>
  <si>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</si>
  <si>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</si>
  <si>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</si>
  <si>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</si>
  <si>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</si>
  <si>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</si>
  <si>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</si>
  <si>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</si>
  <si>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</si>
  <si>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</si>
  <si>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</si>
  <si>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</si>
  <si>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</si>
  <si>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</si>
  <si>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</si>
  <si>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</si>
  <si>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</si>
  <si>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</si>
  <si>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</si>
  <si>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</si>
  <si>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</si>
  <si>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</si>
  <si>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</si>
  <si>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</si>
  <si>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</si>
  <si>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</si>
  <si>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</si>
  <si>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</si>
  <si>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</si>
  <si>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</si>
  <si>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</si>
  <si>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</si>
  <si>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</si>
  <si>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</si>
  <si>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</si>
  <si>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</si>
  <si>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</si>
  <si>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</si>
  <si>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</si>
  <si>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</si>
  <si>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</si>
  <si>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</si>
  <si>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</si>
  <si>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</si>
  <si>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</si>
  <si>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</si>
  <si>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</si>
  <si>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</si>
  <si>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</si>
  <si>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</si>
  <si>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</si>
  <si>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</si>
  <si>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</si>
  <si>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</si>
  <si>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</si>
  <si>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</si>
  <si>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</si>
  <si>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</si>
  <si>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</si>
  <si>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</si>
  <si>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</si>
  <si>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</si>
  <si>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</si>
  <si>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</si>
  <si>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</si>
  <si>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</si>
  <si>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</si>
  <si>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</si>
  <si>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</si>
  <si>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</si>
  <si>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</si>
  <si>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</si>
  <si>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</si>
  <si>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</si>
  <si>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</si>
  <si>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</si>
  <si>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</si>
  <si>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</si>
  <si>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</si>
  <si>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</si>
  <si>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</si>
  <si>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</si>
  <si>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</si>
  <si>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</si>
  <si>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</si>
  <si>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</si>
  <si>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</si>
  <si>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</si>
  <si>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</si>
  <si>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</si>
  <si>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</si>
  <si>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</si>
  <si>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</si>
  <si>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</si>
  <si>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</si>
  <si>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</si>
  <si>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</si>
  <si>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</si>
  <si>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</si>
  <si>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</si>
  <si>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</si>
  <si>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</si>
  <si>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</si>
  <si>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</si>
  <si>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</si>
  <si>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</si>
  <si>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</si>
  <si>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</si>
  <si>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</si>
  <si>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</si>
  <si>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</si>
  <si>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</si>
  <si>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</si>
  <si>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</si>
  <si>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</si>
  <si>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</si>
  <si>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</si>
  <si>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</si>
  <si>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</si>
  <si>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</si>
  <si>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</si>
  <si>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</si>
  <si>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</si>
  <si>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</si>
  <si>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</si>
  <si>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</si>
  <si>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</si>
  <si>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</si>
  <si>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</si>
  <si>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</si>
  <si>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</si>
  <si>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</si>
  <si>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</si>
  <si>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</si>
  <si>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</si>
  <si>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</si>
  <si>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</si>
  <si>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</si>
  <si>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</si>
  <si>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</si>
  <si>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</si>
  <si>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</si>
  <si>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</si>
  <si>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</si>
  <si>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</si>
  <si>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</si>
  <si>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</si>
  <si>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</si>
  <si>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</si>
  <si>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</si>
  <si>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</si>
  <si>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</si>
  <si>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</si>
  <si>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</si>
  <si>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</si>
  <si>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</si>
  <si>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</si>
  <si>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</si>
  <si>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</si>
  <si>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</si>
  <si>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</si>
  <si>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</si>
  <si>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</si>
  <si>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</si>
  <si>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</si>
  <si>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</si>
  <si>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</si>
  <si>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</si>
  <si>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</si>
  <si>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</si>
  <si>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</si>
  <si>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</si>
  <si>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</si>
  <si>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</si>
  <si>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</si>
  <si>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</si>
  <si>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</si>
  <si>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</si>
  <si>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</si>
  <si>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</si>
  <si>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</si>
  <si>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</si>
  <si>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</si>
  <si>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</si>
  <si>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</si>
  <si>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</si>
  <si>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</si>
  <si>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</si>
  <si>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</si>
  <si>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</si>
  <si>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</si>
  <si>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</si>
  <si>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</si>
  <si>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</si>
  <si>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</si>
  <si>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</si>
  <si>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</si>
  <si>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</si>
  <si>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</si>
  <si>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</si>
  <si>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</si>
  <si>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</si>
  <si>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</si>
  <si>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</si>
  <si>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</si>
  <si>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</si>
  <si>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</si>
  <si>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</si>
  <si>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</si>
  <si>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</si>
  <si>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</si>
  <si>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</si>
  <si>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</si>
  <si>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</si>
  <si>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</si>
  <si>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</si>
  <si>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</si>
  <si>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</si>
  <si>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</si>
  <si>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</si>
  <si>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</si>
  <si>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</si>
  <si>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</si>
  <si>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</si>
  <si>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</si>
  <si>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</si>
  <si>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</si>
  <si>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</si>
  <si>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</si>
  <si>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</si>
  <si>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</si>
  <si>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</si>
  <si>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</si>
  <si>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</si>
  <si>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</si>
  <si>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</si>
  <si>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</si>
  <si>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</si>
  <si>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</si>
  <si>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</si>
  <si>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</si>
  <si>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</si>
  <si>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</si>
  <si>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</si>
  <si>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</si>
  <si>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</si>
  <si>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</si>
  <si>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</si>
  <si>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</si>
  <si>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</si>
  <si>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</si>
  <si>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</si>
  <si>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</si>
  <si>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</si>
  <si>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</si>
  <si>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</si>
  <si>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</si>
  <si>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</si>
  <si>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</si>
  <si>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</si>
  <si>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</si>
  <si>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</si>
  <si>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</si>
  <si>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</si>
  <si>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</si>
  <si>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</si>
  <si>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</si>
  <si>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</si>
  <si>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</si>
  <si>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</si>
  <si>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</si>
  <si>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</si>
  <si>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</si>
  <si>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</si>
  <si>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</si>
  <si>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</si>
  <si>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</si>
  <si>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</si>
  <si>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</si>
  <si>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</si>
  <si>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</si>
  <si>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</si>
  <si>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</si>
  <si>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</si>
  <si>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</si>
  <si>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</si>
  <si>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</si>
  <si>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</si>
  <si>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</si>
  <si>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</si>
  <si>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</si>
  <si>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</si>
  <si>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</si>
  <si>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</si>
  <si>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</si>
  <si>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</si>
  <si>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</si>
  <si>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</si>
  <si>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</si>
  <si>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</si>
  <si>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</si>
  <si>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</si>
  <si>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</si>
  <si>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</si>
  <si>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</si>
  <si>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</si>
  <si>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</si>
  <si>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</si>
  <si>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</si>
  <si>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</si>
  <si>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</si>
  <si>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</si>
  <si>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</si>
  <si>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</si>
  <si>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</si>
  <si>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</si>
  <si>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</si>
  <si>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</si>
  <si>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</si>
  <si>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</si>
  <si>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</si>
  <si>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</si>
  <si>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</si>
  <si>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</si>
  <si>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</si>
  <si>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</si>
  <si>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</si>
  <si>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</si>
  <si>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</si>
  <si>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</si>
  <si>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</si>
  <si>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</si>
  <si>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</si>
  <si>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</si>
  <si>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</si>
  <si>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</si>
  <si>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</si>
  <si>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</si>
  <si>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</si>
  <si>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</si>
  <si>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</si>
  <si>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</si>
  <si>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</si>
  <si>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</si>
  <si>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</si>
  <si>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</si>
  <si>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</si>
  <si>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</si>
  <si>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</si>
  <si>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</si>
  <si>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</si>
  <si>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</si>
  <si>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</si>
  <si>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</si>
  <si>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</si>
  <si>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</si>
  <si>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</si>
  <si>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</si>
  <si>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</si>
  <si>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</si>
  <si>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</si>
  <si>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</si>
  <si>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</si>
  <si>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</si>
  <si>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</si>
  <si>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</si>
  <si>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</si>
  <si>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</si>
  <si>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</si>
  <si>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</si>
  <si>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</si>
  <si>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</si>
  <si>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</si>
  <si>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</si>
  <si>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</si>
  <si>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</si>
  <si>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</si>
  <si>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</si>
  <si>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</si>
  <si>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</si>
  <si>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</si>
  <si>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</si>
  <si>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</si>
  <si>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</si>
  <si>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</si>
  <si>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</si>
  <si>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</si>
  <si>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</si>
  <si>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</si>
  <si>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</si>
  <si>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</si>
  <si>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</si>
  <si>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</si>
  <si>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</si>
  <si>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</si>
  <si>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</si>
  <si>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</si>
  <si>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</si>
  <si>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</si>
  <si>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</si>
  <si>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</si>
  <si>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</si>
  <si>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</si>
  <si>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</si>
  <si>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</si>
  <si>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</si>
  <si>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</si>
  <si>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</si>
  <si>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</si>
  <si>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</si>
  <si>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</si>
  <si>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</si>
  <si>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</si>
  <si>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</si>
  <si>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</si>
  <si>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</si>
  <si>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</si>
  <si>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</si>
  <si>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</si>
  <si>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</si>
  <si>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</si>
  <si>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</si>
  <si>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</si>
  <si>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</si>
  <si>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</si>
  <si>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</si>
  <si>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</si>
  <si>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</si>
  <si>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</si>
  <si>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</si>
  <si>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</si>
  <si>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</si>
  <si>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</si>
  <si>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</si>
  <si>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</si>
  <si>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</si>
  <si>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</si>
  <si>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</si>
  <si>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</si>
  <si>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</si>
  <si>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</si>
  <si>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</si>
  <si>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</si>
  <si>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</si>
  <si>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</si>
  <si>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</si>
  <si>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</si>
  <si>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</si>
  <si>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</si>
  <si>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</si>
  <si>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</si>
  <si>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</si>
  <si>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</si>
  <si>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</si>
  <si>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</si>
  <si>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</si>
  <si>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</si>
  <si>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</si>
  <si>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</si>
  <si>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</si>
  <si>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</si>
  <si>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</si>
  <si>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</si>
  <si>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</si>
  <si>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</si>
  <si>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</si>
  <si>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</si>
  <si>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</si>
  <si>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</si>
  <si>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</si>
  <si>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</si>
  <si>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</si>
  <si>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</si>
  <si>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</si>
  <si>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</si>
  <si>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</si>
  <si>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</si>
  <si>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</si>
  <si>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</si>
  <si>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</si>
  <si>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</si>
  <si>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</si>
  <si>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</si>
  <si>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</si>
  <si>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</si>
  <si>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</si>
  <si>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</si>
  <si>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</si>
  <si>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</si>
  <si>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</si>
  <si>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</si>
  <si>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</si>
  <si>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</si>
  <si>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</si>
  <si>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</si>
  <si>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</si>
  <si>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</si>
  <si>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</si>
  <si>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</si>
  <si>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</si>
  <si>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</si>
  <si>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</si>
  <si>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</si>
  <si>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</si>
  <si>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</si>
  <si>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</si>
  <si>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</si>
  <si>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</si>
  <si>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</si>
  <si>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</si>
  <si>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</si>
  <si>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</si>
  <si>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</si>
  <si>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</si>
  <si>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</si>
  <si>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</si>
  <si>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</si>
  <si>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</si>
  <si>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</si>
  <si>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</si>
  <si>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</si>
  <si>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</si>
  <si>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</si>
  <si>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</si>
  <si>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</si>
  <si>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</si>
  <si>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</si>
  <si>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</si>
  <si>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</si>
  <si>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</si>
  <si>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</si>
  <si>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</si>
  <si>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</si>
  <si>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</si>
  <si>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</si>
  <si>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</si>
  <si>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</si>
  <si>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</si>
  <si>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</si>
  <si>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</si>
  <si>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</si>
  <si>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</si>
  <si>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</si>
  <si>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</si>
  <si>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</si>
  <si>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</si>
  <si>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</si>
  <si>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</si>
  <si>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</si>
  <si>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</si>
  <si>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</si>
  <si>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</si>
  <si>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</si>
  <si>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</si>
  <si>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</si>
  <si>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</si>
  <si>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</si>
  <si>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</si>
  <si>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</si>
  <si>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</si>
  <si>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</si>
  <si>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</si>
  <si>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</si>
  <si>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</si>
  <si>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</si>
  <si>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</si>
  <si>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</si>
  <si>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</si>
  <si>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</si>
  <si>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</si>
  <si>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</si>
  <si>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</si>
  <si>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</si>
  <si>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</si>
  <si>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</si>
  <si>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</si>
  <si>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</si>
  <si>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</si>
  <si>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</si>
  <si>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</si>
  <si>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</si>
  <si>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</si>
  <si>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</si>
  <si>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</si>
  <si>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</si>
  <si>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</si>
  <si>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</si>
  <si>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</si>
  <si>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</si>
  <si>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</si>
  <si>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</si>
  <si>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</si>
  <si>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</si>
  <si>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</si>
  <si>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</si>
  <si>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</si>
  <si>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</si>
  <si>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</si>
  <si>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</si>
  <si>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</si>
  <si>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</si>
  <si>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</si>
  <si>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</si>
  <si>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</si>
  <si>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</si>
  <si>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</si>
  <si>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</si>
  <si>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</si>
  <si>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</si>
  <si>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</si>
  <si>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</si>
  <si>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</si>
  <si>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</si>
  <si>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</si>
  <si>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</si>
  <si>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</si>
  <si>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</si>
  <si>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</si>
  <si>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</si>
  <si>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</si>
  <si>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</si>
  <si>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</si>
  <si>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</si>
  <si>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</si>
  <si>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</si>
  <si>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</si>
  <si>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</si>
  <si>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</si>
  <si>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</si>
  <si>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</si>
  <si>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</si>
  <si>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</si>
  <si>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</si>
  <si>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</si>
  <si>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</si>
  <si>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</si>
  <si>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</si>
  <si>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</si>
  <si>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</si>
  <si>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</si>
  <si>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</si>
  <si>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</si>
  <si>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</si>
  <si>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</si>
  <si>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</si>
  <si>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</si>
  <si>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</si>
  <si>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</si>
  <si>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</si>
  <si>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</si>
  <si>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</si>
  <si>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</si>
  <si>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</si>
  <si>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</si>
  <si>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</si>
  <si>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</si>
  <si>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</si>
  <si>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</si>
  <si>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</si>
  <si>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</si>
  <si>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</si>
  <si>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</si>
  <si>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</si>
  <si>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</si>
  <si>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</si>
  <si>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</si>
  <si>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</si>
  <si>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</si>
  <si>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</si>
  <si>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</si>
  <si>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</si>
  <si>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</si>
  <si>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</si>
  <si>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</si>
  <si>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</si>
  <si>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</si>
  <si>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</si>
  <si>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</si>
  <si>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</si>
  <si>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</si>
  <si>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</si>
  <si>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</si>
  <si>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</si>
  <si>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</si>
  <si>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</si>
  <si>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</si>
  <si>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</si>
  <si>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</si>
  <si>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</si>
  <si>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</si>
  <si>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</si>
  <si>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</si>
  <si>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</si>
  <si>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</si>
  <si>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</si>
  <si>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</si>
  <si>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</si>
  <si>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</si>
  <si>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</si>
  <si>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</si>
  <si>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</si>
  <si>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</si>
  <si>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</si>
  <si>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</si>
  <si>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</si>
  <si>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</si>
  <si>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</si>
  <si>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</si>
  <si>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</si>
  <si>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</si>
  <si>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</si>
  <si>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</si>
  <si>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</si>
  <si>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</si>
  <si>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</si>
  <si>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</si>
  <si>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</si>
  <si>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</si>
  <si>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</si>
  <si>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</si>
  <si>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</si>
  <si>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</si>
  <si>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</si>
  <si>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</si>
  <si>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</si>
  <si>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</si>
  <si>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</si>
  <si>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</si>
  <si>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</si>
  <si>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</si>
  <si>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</si>
  <si>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</si>
  <si>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</si>
  <si>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</si>
  <si>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</si>
  <si>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</si>
  <si>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</si>
  <si>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</si>
  <si>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</si>
  <si>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</si>
  <si>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</si>
  <si>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</si>
  <si>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</si>
  <si>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</si>
  <si>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</si>
  <si>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</si>
  <si>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</si>
  <si>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</si>
  <si>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</si>
  <si>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</si>
  <si>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</si>
  <si>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</si>
  <si>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</si>
  <si>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</si>
  <si>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</si>
  <si>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</si>
  <si>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</si>
  <si>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</si>
  <si>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</si>
  <si>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</si>
  <si>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</si>
  <si>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</si>
  <si>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</si>
  <si>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</si>
  <si>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</si>
  <si>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</si>
  <si>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</si>
  <si>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</si>
  <si>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</si>
  <si>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</si>
  <si>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</si>
  <si>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</si>
  <si>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</si>
  <si>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</si>
  <si>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</si>
  <si>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</si>
  <si>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</si>
  <si>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</si>
  <si>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</si>
  <si>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</si>
  <si>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</si>
  <si>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</si>
  <si>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</si>
  <si>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</si>
  <si>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</si>
  <si>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</si>
  <si>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</si>
  <si>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</si>
  <si>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</si>
  <si>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</si>
  <si>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</si>
  <si>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</si>
  <si>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</si>
  <si>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</si>
  <si>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</si>
  <si>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</si>
  <si>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</si>
  <si>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</si>
  <si>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</si>
  <si>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</si>
  <si>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</si>
  <si>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</si>
  <si>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</si>
  <si>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</si>
  <si>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</si>
  <si>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</si>
  <si>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</si>
  <si>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</si>
  <si>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</si>
  <si>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</si>
  <si>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</si>
  <si>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</si>
  <si>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</si>
  <si>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</si>
  <si>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</si>
  <si>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</si>
  <si>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</si>
  <si>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</si>
  <si>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</si>
  <si>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</si>
  <si>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</si>
  <si>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</si>
  <si>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</si>
  <si>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</si>
  <si>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</si>
  <si>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</si>
  <si>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</si>
  <si>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</si>
  <si>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</si>
  <si>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</si>
  <si>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</si>
  <si>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</si>
  <si>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</si>
  <si>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</si>
  <si>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</si>
  <si>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</si>
  <si>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</si>
  <si>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</si>
  <si>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</si>
  <si>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</si>
  <si>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</si>
  <si>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</si>
  <si>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</si>
  <si>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</si>
  <si>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</si>
  <si>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</si>
  <si>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</si>
  <si>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</si>
  <si>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</si>
  <si>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</si>
  <si>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</si>
  <si>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</si>
  <si>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</si>
  <si>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</si>
  <si>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</si>
  <si>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</si>
  <si>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</si>
  <si>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</si>
  <si>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</si>
  <si>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</si>
  <si>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</si>
  <si>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</si>
  <si>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</si>
  <si>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</si>
  <si>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</si>
  <si>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</si>
  <si>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</si>
  <si>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</si>
  <si>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</si>
  <si>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</si>
  <si>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</si>
  <si>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</si>
  <si>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</si>
  <si>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</si>
  <si>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</si>
  <si>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</si>
  <si>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</si>
  <si>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</si>
  <si>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</si>
  <si>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</si>
  <si>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</si>
  <si>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</si>
  <si>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</si>
  <si>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</si>
  <si>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</si>
  <si>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</si>
  <si>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</si>
  <si>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</si>
  <si>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</si>
  <si>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</si>
  <si>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</si>
  <si>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</si>
  <si>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</si>
  <si>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</si>
  <si>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</si>
  <si>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</si>
  <si>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</si>
  <si>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</si>
  <si>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</si>
  <si>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</si>
  <si>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</si>
  <si>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</si>
  <si>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</si>
  <si>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</si>
  <si>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</si>
  <si>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</si>
  <si>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</si>
  <si>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</si>
  <si>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</si>
  <si>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</si>
  <si>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</si>
  <si>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</si>
  <si>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</si>
  <si>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</si>
  <si>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</si>
  <si>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</si>
  <si>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</si>
  <si>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</si>
  <si>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</si>
  <si>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</si>
  <si>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</si>
  <si>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</si>
  <si>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</si>
  <si>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</si>
  <si>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</si>
  <si>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</si>
  <si>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</si>
  <si>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</si>
  <si>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</si>
  <si>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</si>
  <si>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</si>
  <si>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</si>
  <si>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</si>
  <si>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</si>
  <si>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</si>
  <si>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</si>
  <si>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</si>
  <si>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</si>
  <si>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</si>
  <si>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</si>
  <si>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</si>
  <si>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</si>
  <si>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</si>
  <si>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</si>
  <si>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</si>
  <si>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</si>
  <si>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</si>
  <si>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</si>
  <si>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</si>
  <si>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</si>
  <si>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</si>
  <si>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</si>
  <si>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</si>
  <si>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</si>
  <si>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</si>
  <si>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</si>
  <si>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</si>
  <si>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</si>
  <si>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</si>
  <si>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</si>
  <si>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</si>
  <si>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</si>
  <si>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</si>
  <si>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</si>
  <si>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</si>
  <si>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</si>
  <si>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</si>
  <si>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</si>
  <si>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</si>
  <si>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</si>
  <si>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</si>
  <si>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</si>
  <si>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</si>
  <si>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</si>
  <si>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</si>
  <si>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</si>
  <si>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</si>
  <si>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</si>
  <si>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</si>
  <si>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</si>
  <si>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</si>
  <si>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</si>
  <si>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</si>
  <si>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</si>
  <si>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</si>
  <si>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</si>
  <si>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</si>
  <si>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</si>
  <si>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</si>
  <si>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</si>
  <si>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</si>
  <si>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</si>
  <si>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</si>
  <si>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</si>
  <si>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</si>
  <si>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</si>
  <si>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</si>
  <si>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</si>
  <si>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</si>
  <si>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</si>
  <si>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</si>
  <si>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</si>
  <si>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</si>
  <si>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</si>
  <si>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</si>
  <si>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</si>
  <si>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</si>
  <si>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</si>
  <si>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</si>
  <si>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</si>
  <si>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</si>
  <si>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</si>
  <si>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</si>
  <si>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</si>
  <si>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</si>
  <si>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</si>
  <si>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</si>
  <si>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</si>
  <si>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</si>
  <si>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</si>
  <si>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</si>
  <si>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</si>
  <si>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</si>
  <si>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</si>
  <si>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</si>
  <si>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</si>
  <si>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</si>
  <si>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</si>
  <si>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</si>
  <si>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</si>
  <si>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</si>
  <si>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</si>
  <si>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</si>
  <si>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</si>
  <si>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</si>
  <si>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</si>
  <si>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</si>
  <si>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</si>
  <si>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</si>
  <si>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</si>
  <si>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</si>
  <si>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</si>
  <si>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</si>
  <si>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</si>
  <si>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</si>
  <si>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</si>
  <si>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</si>
  <si>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</si>
  <si>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</si>
  <si>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</si>
  <si>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</si>
  <si>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</si>
  <si>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</si>
  <si>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</si>
  <si>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</si>
  <si>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</si>
  <si>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</si>
  <si>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</si>
  <si>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</si>
  <si>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</si>
  <si>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</si>
  <si>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</si>
  <si>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</si>
  <si>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</si>
  <si>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</si>
  <si>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</si>
  <si>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</si>
  <si>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</si>
  <si>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</si>
  <si>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</si>
  <si>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</si>
  <si>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</si>
  <si>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</si>
  <si>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</si>
  <si>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</si>
  <si>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</si>
  <si>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</si>
  <si>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</si>
  <si>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</si>
  <si>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</si>
  <si>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</si>
  <si>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</si>
  <si>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</si>
  <si>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</si>
  <si>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</si>
  <si>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</si>
  <si>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</si>
  <si>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</si>
  <si>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</si>
  <si>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</si>
  <si>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</si>
  <si>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</si>
  <si>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</si>
  <si>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</si>
  <si>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</si>
  <si>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</si>
  <si>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</si>
  <si>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</si>
  <si>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</si>
  <si>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</si>
  <si>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</si>
  <si>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</si>
  <si>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</si>
  <si>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</si>
  <si>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</si>
  <si>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</si>
  <si>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</si>
  <si>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</si>
  <si>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</si>
  <si>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</si>
  <si>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</si>
  <si>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</si>
  <si>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</si>
  <si>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</si>
  <si>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</si>
  <si>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</si>
  <si>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</si>
  <si>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</si>
  <si>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</si>
  <si>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</si>
  <si>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</si>
  <si>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</si>
  <si>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</si>
  <si>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</si>
  <si>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</si>
  <si>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</si>
  <si>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</si>
  <si>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</si>
  <si>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</si>
  <si>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</si>
  <si>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</si>
  <si>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</si>
  <si>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</si>
  <si>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</si>
  <si>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</si>
  <si>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</si>
  <si>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</si>
  <si>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</si>
  <si>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</si>
  <si>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</si>
  <si>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</si>
  <si>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</si>
  <si>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</si>
  <si>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</si>
  <si>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</si>
  <si>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</si>
  <si>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</si>
  <si>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</si>
  <si>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</si>
  <si>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</si>
  <si>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</si>
  <si>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</si>
  <si>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</si>
  <si>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</si>
  <si>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</si>
  <si>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</si>
  <si>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</si>
  <si>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</si>
  <si>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</si>
  <si>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</si>
  <si>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</si>
  <si>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</si>
  <si>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</si>
  <si>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</si>
  <si>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</si>
  <si>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</si>
  <si>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</si>
  <si>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</si>
  <si>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</si>
  <si>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</si>
  <si>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</si>
  <si>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</si>
  <si>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</si>
  <si>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</si>
  <si>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</si>
  <si>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</si>
  <si>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</si>
  <si>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</si>
  <si>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</si>
  <si>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</si>
  <si>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</si>
  <si>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</si>
  <si>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</si>
  <si>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</si>
  <si>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</si>
  <si>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</si>
  <si>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</si>
  <si>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</si>
  <si>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</si>
  <si>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</si>
  <si>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</si>
  <si>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</si>
  <si>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</si>
  <si>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</si>
  <si>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</si>
  <si>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</si>
  <si>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</si>
  <si>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</si>
  <si>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</si>
  <si>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</si>
  <si>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</si>
  <si>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</si>
  <si>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</si>
  <si>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</si>
  <si>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</si>
  <si>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</si>
  <si>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</si>
  <si>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</si>
  <si>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</si>
  <si>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</si>
  <si>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</si>
  <si>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</si>
  <si>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</si>
  <si>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</si>
  <si>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</si>
  <si>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</si>
  <si>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</si>
  <si>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</si>
  <si>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</si>
  <si>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</si>
  <si>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</si>
  <si>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</si>
  <si>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</si>
  <si>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</si>
  <si>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</si>
  <si>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</si>
  <si>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</si>
  <si>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</si>
  <si>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</si>
  <si>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</si>
  <si>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</si>
  <si>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</si>
  <si>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</si>
  <si>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</si>
  <si>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</si>
  <si>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</si>
  <si>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</si>
  <si>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</si>
  <si>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</si>
  <si>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</si>
  <si>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</si>
  <si>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</si>
  <si>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</si>
  <si>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</si>
  <si>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</si>
  <si>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</si>
  <si>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</si>
  <si>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</si>
  <si>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</si>
  <si>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</si>
  <si>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</si>
  <si>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</si>
  <si>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</si>
  <si>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</si>
  <si>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</si>
  <si>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</si>
  <si>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</si>
  <si>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</si>
  <si>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</si>
  <si>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</si>
  <si>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</si>
  <si>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</si>
  <si>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</si>
  <si>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</si>
  <si>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</si>
  <si>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</si>
  <si>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</si>
  <si>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</si>
  <si>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</si>
  <si>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</si>
  <si>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</si>
  <si>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</si>
  <si>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</si>
  <si>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</si>
  <si>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</si>
  <si>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</si>
  <si>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</si>
  <si>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</si>
  <si>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</si>
  <si>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</si>
  <si>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</si>
  <si>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</si>
  <si>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</si>
  <si>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</si>
  <si>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</si>
  <si>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</si>
  <si>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</si>
  <si>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</si>
  <si>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</si>
  <si>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</si>
  <si>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</si>
  <si>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</si>
  <si>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</si>
  <si>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</si>
  <si>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</si>
  <si>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</si>
  <si>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</si>
  <si>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</si>
  <si>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</si>
  <si>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</si>
  <si>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</si>
  <si>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</si>
  <si>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</si>
  <si>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</si>
  <si>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</si>
  <si>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</si>
  <si>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</si>
  <si>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</si>
  <si>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</si>
  <si>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</si>
  <si>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</si>
  <si>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</si>
  <si>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</si>
  <si>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</si>
  <si>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</si>
  <si>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</si>
  <si>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</si>
  <si>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</si>
  <si>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</si>
  <si>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</si>
  <si>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</si>
  <si>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</si>
  <si>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</si>
  <si>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</si>
  <si>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</si>
  <si>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</si>
  <si>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</si>
  <si>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</si>
  <si>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</si>
  <si>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</si>
  <si>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</si>
  <si>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</si>
  <si>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</si>
  <si>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</si>
  <si>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</si>
  <si>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</si>
  <si>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</si>
  <si>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</si>
  <si>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</si>
  <si>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</si>
  <si>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</si>
  <si>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</si>
  <si>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</si>
  <si>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</si>
  <si>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</si>
  <si>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</si>
  <si>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</si>
  <si>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</si>
  <si>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</si>
  <si>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</si>
  <si>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</si>
  <si>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</si>
  <si>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</si>
  <si>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</si>
  <si>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</si>
  <si>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</si>
  <si>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</si>
  <si>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</si>
  <si>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</si>
  <si>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</si>
  <si>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</si>
  <si>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</si>
  <si>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</si>
  <si>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</si>
  <si>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</si>
  <si>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</si>
  <si>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</si>
  <si>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</si>
  <si>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</si>
  <si>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</si>
  <si>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</si>
  <si>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</si>
  <si>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</si>
  <si>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</si>
  <si>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</si>
  <si>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</si>
  <si>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</si>
  <si>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</si>
  <si>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</si>
  <si>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</si>
  <si>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</si>
  <si>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</si>
  <si>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</si>
  <si>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</si>
  <si>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</si>
  <si>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</si>
  <si>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</si>
  <si>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</si>
  <si>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</si>
  <si>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</si>
  <si>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</si>
  <si>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</si>
  <si>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</si>
  <si>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</si>
  <si>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</si>
  <si>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</si>
  <si>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</si>
  <si>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</si>
  <si>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</si>
  <si>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</si>
  <si>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</si>
  <si>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</si>
  <si>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</si>
  <si>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</si>
  <si>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</si>
  <si>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</si>
  <si>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</si>
  <si>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</si>
  <si>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</si>
  <si>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</si>
  <si>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</si>
  <si>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</si>
  <si>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</si>
  <si>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</si>
  <si>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</si>
  <si>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</si>
  <si>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</si>
  <si>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</si>
  <si>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</si>
  <si>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</si>
  <si>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</si>
  <si>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</si>
  <si>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</si>
  <si>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</si>
  <si>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</si>
  <si>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</si>
  <si>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</si>
  <si>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</si>
  <si>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</si>
  <si>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</si>
  <si>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</si>
  <si>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</si>
  <si>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</si>
  <si>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</si>
  <si>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</si>
  <si>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</si>
  <si>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</si>
  <si>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</si>
  <si>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</si>
  <si>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</si>
  <si>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</si>
  <si>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</si>
  <si>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</si>
  <si>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</si>
  <si>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</si>
  <si>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</si>
  <si>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</si>
  <si>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</si>
  <si>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</si>
  <si>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</si>
  <si>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</si>
  <si>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</si>
  <si>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</si>
  <si>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</si>
  <si>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</si>
  <si>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</si>
  <si>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</si>
  <si>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</si>
  <si>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</si>
  <si>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</si>
  <si>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</si>
  <si>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</si>
  <si>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</si>
  <si>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</si>
  <si>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</si>
  <si>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</si>
  <si>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</si>
  <si>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</si>
  <si>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</si>
  <si>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</si>
  <si>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</si>
  <si>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</si>
  <si>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</si>
  <si>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</si>
  <si>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</si>
  <si>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</si>
  <si>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</si>
  <si>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</si>
  <si>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</si>
  <si>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</si>
  <si>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</si>
  <si>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</si>
  <si>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</si>
  <si>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</si>
  <si>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</si>
  <si>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</si>
  <si>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</si>
  <si>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</si>
  <si>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</si>
  <si>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</si>
  <si>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</si>
  <si>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</si>
  <si>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</si>
  <si>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</si>
  <si>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</si>
  <si>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</si>
  <si>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</si>
  <si>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</si>
  <si>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</si>
  <si>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</si>
  <si>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</si>
  <si>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</si>
  <si>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</si>
  <si>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</si>
  <si>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</si>
  <si>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</si>
  <si>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</si>
  <si>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</si>
  <si>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</si>
  <si>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</si>
  <si>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</si>
  <si>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</si>
  <si>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</si>
  <si>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</si>
  <si>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</si>
  <si>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</si>
  <si>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</si>
  <si>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</si>
  <si>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</si>
  <si>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</si>
  <si>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</si>
  <si>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</si>
  <si>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</si>
  <si>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</si>
  <si>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</si>
  <si>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</si>
  <si>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</si>
  <si>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</si>
  <si>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</si>
  <si>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</si>
  <si>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</si>
  <si>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</si>
  <si>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</si>
  <si>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</si>
  <si>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</si>
  <si>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</si>
  <si>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</si>
  <si>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</si>
  <si>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</si>
  <si>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</si>
  <si>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</si>
  <si>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</si>
  <si>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</si>
  <si>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</si>
  <si>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</si>
  <si>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</si>
  <si>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</si>
  <si>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</si>
  <si>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</si>
  <si>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</si>
  <si>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</si>
  <si>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</si>
  <si>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</si>
  <si>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</si>
  <si>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</si>
  <si>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</si>
  <si>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</si>
  <si>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</si>
  <si>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</si>
  <si>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</si>
  <si>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</si>
  <si>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</si>
  <si>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</si>
  <si>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</si>
  <si>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</si>
  <si>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</si>
  <si>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</si>
  <si>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</si>
  <si>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</si>
  <si>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</si>
  <si>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</si>
  <si>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</si>
  <si>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</si>
  <si>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</si>
  <si>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</si>
  <si>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</si>
  <si>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</si>
  <si>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</si>
  <si>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</si>
  <si>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</si>
  <si>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</si>
  <si>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</si>
  <si>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</si>
  <si>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</si>
  <si>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</si>
  <si>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</si>
  <si>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</si>
  <si>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</si>
  <si>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</si>
  <si>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</si>
  <si>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</si>
  <si>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</si>
  <si>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</si>
  <si>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</si>
  <si>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</si>
  <si>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</si>
  <si>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</si>
  <si>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</si>
  <si>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</si>
  <si>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</si>
  <si>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</si>
  <si>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</si>
  <si>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</si>
  <si>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</si>
  <si>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</si>
  <si>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</si>
  <si>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</si>
  <si>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</si>
  <si>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</si>
  <si>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</si>
  <si>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</si>
  <si>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</si>
  <si>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</si>
  <si>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</si>
  <si>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</si>
  <si>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</si>
  <si>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</si>
  <si>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</si>
  <si>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</si>
  <si>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</si>
  <si>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</si>
  <si>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</si>
  <si>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</si>
  <si>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</si>
  <si>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</si>
  <si>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</si>
  <si>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</si>
  <si>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</si>
  <si>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</si>
  <si>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</si>
  <si>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</si>
  <si>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</si>
  <si>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</si>
  <si>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</si>
  <si>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</si>
  <si>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</si>
  <si>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</si>
  <si>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</si>
  <si>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</si>
  <si>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</si>
  <si>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</si>
  <si>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</si>
  <si>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</si>
  <si>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</si>
  <si>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</si>
  <si>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</si>
  <si>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</si>
  <si>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</si>
  <si>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</si>
  <si>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</si>
  <si>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</si>
  <si>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</si>
  <si>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</si>
  <si>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</si>
  <si>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</si>
  <si>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</si>
  <si>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</si>
  <si>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</si>
  <si>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</si>
  <si>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</si>
  <si>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</si>
  <si>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</si>
  <si>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</si>
  <si>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</si>
  <si>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</si>
  <si>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</si>
  <si>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</si>
  <si>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</si>
  <si>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</si>
  <si>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</si>
  <si>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</si>
  <si>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</si>
  <si>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</si>
  <si>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</si>
  <si>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</si>
  <si>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</si>
  <si>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</si>
  <si>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</si>
  <si>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</si>
  <si>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</si>
  <si>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</si>
  <si>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</si>
  <si>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</si>
  <si>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</si>
  <si>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</si>
  <si>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</si>
  <si>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</si>
  <si>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</si>
  <si>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</si>
  <si>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</si>
  <si>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</si>
  <si>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</si>
  <si>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</si>
  <si>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</si>
  <si>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</si>
  <si>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</si>
  <si>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</si>
  <si>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</si>
  <si>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</si>
  <si>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</si>
  <si>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</si>
  <si>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</si>
  <si>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</si>
  <si>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</si>
  <si>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</si>
  <si>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</si>
  <si>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</si>
  <si>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</si>
  <si>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</si>
  <si>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</si>
  <si>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</si>
  <si>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</si>
  <si>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</si>
  <si>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</si>
  <si>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</si>
  <si>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</si>
  <si>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</si>
  <si>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</si>
  <si>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</si>
  <si>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</si>
  <si>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</si>
  <si>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</si>
  <si>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</si>
  <si>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</si>
  <si>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</si>
  <si>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</si>
  <si>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</si>
  <si>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</si>
  <si>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</si>
  <si>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</si>
  <si>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</si>
  <si>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</si>
  <si>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</si>
  <si>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</si>
  <si>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</si>
  <si>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</si>
  <si>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</si>
  <si>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</si>
  <si>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</si>
  <si>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</si>
  <si>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</si>
  <si>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</si>
  <si>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</si>
  <si>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</si>
  <si>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</si>
  <si>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</si>
  <si>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</si>
  <si>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</si>
  <si>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</si>
  <si>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</si>
  <si>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</si>
  <si>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</si>
  <si>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</si>
  <si>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</si>
  <si>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</si>
  <si>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</si>
  <si>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</si>
  <si>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</si>
  <si>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</si>
  <si>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</si>
  <si>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</si>
  <si>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</si>
  <si>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</si>
  <si>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</si>
  <si>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</si>
  <si>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</si>
  <si>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</si>
  <si>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</si>
  <si>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</si>
  <si>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</si>
  <si>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</si>
  <si>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</si>
  <si>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</si>
  <si>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</si>
  <si>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</si>
  <si>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</si>
  <si>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</si>
  <si>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</si>
  <si>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</si>
  <si>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</si>
  <si>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</si>
  <si>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</si>
  <si>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</si>
  <si>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</si>
  <si>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</si>
  <si>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</si>
  <si>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</si>
  <si>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</si>
  <si>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</si>
  <si>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</si>
  <si>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</si>
  <si>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</si>
  <si>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</si>
  <si>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</si>
  <si>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</si>
  <si>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</si>
  <si>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</si>
  <si>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</si>
  <si>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</si>
  <si>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</si>
  <si>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</si>
  <si>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</si>
  <si>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</si>
  <si>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</si>
  <si>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</si>
  <si>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</si>
  <si>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</si>
  <si>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</si>
  <si>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</si>
  <si>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</si>
  <si>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</si>
  <si>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</si>
  <si>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</si>
  <si>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</si>
  <si>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</si>
  <si>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</si>
  <si>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</si>
  <si>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</si>
  <si>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</si>
  <si>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</si>
  <si>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</si>
  <si>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</si>
  <si>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</si>
  <si>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</si>
  <si>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</si>
  <si>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</si>
  <si>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</si>
  <si>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</si>
  <si>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</si>
  <si>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</si>
  <si>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</si>
  <si>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</si>
  <si>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</si>
  <si>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</si>
  <si>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</si>
  <si>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</si>
  <si>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</si>
  <si>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</si>
  <si>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</si>
  <si>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</si>
  <si>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</si>
  <si>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</si>
  <si>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</si>
  <si>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</si>
  <si>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</si>
  <si>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</si>
  <si>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</si>
  <si>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</si>
  <si>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</si>
  <si>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</si>
  <si>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</si>
  <si>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</si>
  <si>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</si>
  <si>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</si>
  <si>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</si>
  <si>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</si>
  <si>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</si>
  <si>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</si>
  <si>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</si>
  <si>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</si>
  <si>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</si>
  <si>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</si>
  <si>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</si>
  <si>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</si>
  <si>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</si>
  <si>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</si>
  <si>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</si>
  <si>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</si>
  <si>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</si>
  <si>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</si>
  <si>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</si>
  <si>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</si>
  <si>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</si>
  <si>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</si>
  <si>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</si>
  <si>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</si>
  <si>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</si>
  <si>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</si>
  <si>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</si>
  <si>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</si>
  <si>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</si>
  <si>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</si>
  <si>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</si>
  <si>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</si>
  <si>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</si>
  <si>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</si>
  <si>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</si>
  <si>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</si>
  <si>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</si>
  <si>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</si>
  <si>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</si>
  <si>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</si>
  <si>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</si>
  <si>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</si>
  <si>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</si>
  <si>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</si>
  <si>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</si>
  <si>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</si>
  <si>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</si>
  <si>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</si>
  <si>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</si>
  <si>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</si>
  <si>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</si>
  <si>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</si>
  <si>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</si>
  <si>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</si>
  <si>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</si>
  <si>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</si>
  <si>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</si>
  <si>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</si>
  <si>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</si>
  <si>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</si>
  <si>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</si>
  <si>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</si>
  <si>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</si>
  <si>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</si>
  <si>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</si>
  <si>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</si>
  <si>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</si>
  <si>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</si>
  <si>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</si>
  <si>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</si>
  <si>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</si>
  <si>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</si>
  <si>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</si>
  <si>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</si>
  <si>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</si>
  <si>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</si>
  <si>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</si>
  <si>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</si>
  <si>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</si>
  <si>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</si>
  <si>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</si>
  <si>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</si>
  <si>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</si>
  <si>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</si>
  <si>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</si>
  <si>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</si>
  <si>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</si>
  <si>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</si>
  <si>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</si>
  <si>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</si>
  <si>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</si>
  <si>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</si>
  <si>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</si>
  <si>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</si>
  <si>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</si>
  <si>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</si>
  <si>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</si>
  <si>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</si>
  <si>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</si>
  <si>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</si>
  <si>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</si>
  <si>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</si>
  <si>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</si>
  <si>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</si>
  <si>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</si>
  <si>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</si>
  <si>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</si>
  <si>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</si>
  <si>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</si>
  <si>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</si>
  <si>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</si>
  <si>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</si>
  <si>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</si>
  <si>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</si>
  <si>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</si>
  <si>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</si>
  <si>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</si>
  <si>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</si>
  <si>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</si>
  <si>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</si>
  <si>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</si>
  <si>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</si>
  <si>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</si>
  <si>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</si>
  <si>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</si>
  <si>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</si>
  <si>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</si>
  <si>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</si>
  <si>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</si>
  <si>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</si>
  <si>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</si>
  <si>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</si>
  <si>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</si>
  <si>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</si>
  <si>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</si>
  <si>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</si>
  <si>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</si>
  <si>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</si>
  <si>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</si>
  <si>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</si>
  <si>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</si>
  <si>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</si>
  <si>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</si>
  <si>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</si>
  <si>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</si>
  <si>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</si>
  <si>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</si>
  <si>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</si>
  <si>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</si>
  <si>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</si>
  <si>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</si>
  <si>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</si>
  <si>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</si>
  <si>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</si>
  <si>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</si>
  <si>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</si>
  <si>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</si>
  <si>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</si>
  <si>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</si>
  <si>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</si>
  <si>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</si>
  <si>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</si>
  <si>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</si>
  <si>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</si>
  <si>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</si>
  <si>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</si>
  <si>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</si>
  <si>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</si>
  <si>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</si>
  <si>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</si>
  <si>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</si>
  <si>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</si>
  <si>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</si>
  <si>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</si>
  <si>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</si>
  <si>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</si>
  <si>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</si>
  <si>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</si>
  <si>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</si>
  <si>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</si>
  <si>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</si>
  <si>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</si>
  <si>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</si>
  <si>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</si>
  <si>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</si>
  <si>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</si>
  <si>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</si>
  <si>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</si>
  <si>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</si>
  <si>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</si>
  <si>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</si>
  <si>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</si>
  <si>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</si>
  <si>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</si>
  <si>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</si>
  <si>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</si>
  <si>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</si>
  <si>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</si>
  <si>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</si>
  <si>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</si>
  <si>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</si>
  <si>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</si>
  <si>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</si>
  <si>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</si>
  <si>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</si>
  <si>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</si>
  <si>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</si>
  <si>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</si>
  <si>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</si>
  <si>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</si>
  <si>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</si>
  <si>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</si>
  <si>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</si>
  <si>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</si>
  <si>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</si>
  <si>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</si>
  <si>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</si>
  <si>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</si>
  <si>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</si>
  <si>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</si>
  <si>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</si>
  <si>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</si>
  <si>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</si>
  <si>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</si>
  <si>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</si>
  <si>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</si>
  <si>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</si>
  <si>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</si>
  <si>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</si>
  <si>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</si>
  <si>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</si>
  <si>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</si>
  <si>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</si>
  <si>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</si>
  <si>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</si>
  <si>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</si>
  <si>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</si>
  <si>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</si>
  <si>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</si>
  <si>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</si>
  <si>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</si>
  <si>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</si>
  <si>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</si>
  <si>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</si>
  <si>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</si>
  <si>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</si>
  <si>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</si>
  <si>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</si>
  <si>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</si>
  <si>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</si>
  <si>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</si>
  <si>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</si>
  <si>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</si>
  <si>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</si>
  <si>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</si>
  <si>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</si>
  <si>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</si>
  <si>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</si>
  <si>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</si>
  <si>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</si>
  <si>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</si>
  <si>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</si>
  <si>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</si>
  <si>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</si>
  <si>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</si>
  <si>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</si>
  <si>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</si>
  <si>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</si>
  <si>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</si>
  <si>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</si>
  <si>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</si>
  <si>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</si>
  <si>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</si>
  <si>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</si>
  <si>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</si>
  <si>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</si>
  <si>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</si>
  <si>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</si>
  <si>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</si>
  <si>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</si>
  <si>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</si>
  <si>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</si>
  <si>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</si>
  <si>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</si>
  <si>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</si>
  <si>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</si>
  <si>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</si>
  <si>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</si>
  <si>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</si>
  <si>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</si>
  <si>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</si>
  <si>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</si>
  <si>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</si>
  <si>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</si>
  <si>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</si>
  <si>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</si>
  <si>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</si>
  <si>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</si>
  <si>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</si>
  <si>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</si>
  <si>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</si>
  <si>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</si>
  <si>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</si>
  <si>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</si>
  <si>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</si>
  <si>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</si>
  <si>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</si>
  <si>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</si>
  <si>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</si>
  <si>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</si>
  <si>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</si>
  <si>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</si>
  <si>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</si>
  <si>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</si>
  <si>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</si>
  <si>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</si>
  <si>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</si>
  <si>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</si>
  <si>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</si>
  <si>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</si>
  <si>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</si>
  <si>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</si>
  <si>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</si>
  <si>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</si>
  <si>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</si>
  <si>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</si>
  <si>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</si>
  <si>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</si>
  <si>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</si>
  <si>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</si>
  <si>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</si>
  <si>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</si>
  <si>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</si>
  <si>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</si>
  <si>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</si>
  <si>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</si>
  <si>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</si>
  <si>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</si>
  <si>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</si>
  <si>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</si>
  <si>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</si>
  <si>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</si>
  <si>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</si>
  <si>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</si>
  <si>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</si>
  <si>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</si>
  <si>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</si>
  <si>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</si>
  <si>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</si>
  <si>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</si>
  <si>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</si>
  <si>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</si>
  <si>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</si>
  <si>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</si>
  <si>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</si>
  <si>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</si>
  <si>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</si>
  <si>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</si>
  <si>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</si>
  <si>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</si>
  <si>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</si>
  <si>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</si>
  <si>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</si>
  <si>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</si>
  <si>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</si>
  <si>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</si>
  <si>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</si>
  <si>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</si>
  <si>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</si>
  <si>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</si>
  <si>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</si>
  <si>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</si>
  <si>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</si>
  <si>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</si>
  <si>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</si>
  <si>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</si>
  <si>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</si>
  <si>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</si>
  <si>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</si>
  <si>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</si>
  <si>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</si>
  <si>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</si>
  <si>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</si>
  <si>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</si>
  <si>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</si>
  <si>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</si>
  <si>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</si>
  <si>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</si>
  <si>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</si>
  <si>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</si>
  <si>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</si>
  <si>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</si>
  <si>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</si>
  <si>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</si>
  <si>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</si>
  <si>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</si>
  <si>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</si>
  <si>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</si>
  <si>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</si>
  <si>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</si>
  <si>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</si>
  <si>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</si>
  <si>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</si>
  <si>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</si>
  <si>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</si>
  <si>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</si>
  <si>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</si>
  <si>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</si>
  <si>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</si>
  <si>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</si>
  <si>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</si>
  <si>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</si>
  <si>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</si>
  <si>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</si>
  <si>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</si>
  <si>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</si>
  <si>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</si>
  <si>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</si>
  <si>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</si>
  <si>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</si>
  <si>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</si>
  <si>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</si>
  <si>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</si>
  <si>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</si>
  <si>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</si>
  <si>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</si>
  <si>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</si>
  <si>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</si>
  <si>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</si>
  <si>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</si>
  <si>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</si>
  <si>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</si>
  <si>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</si>
  <si>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</si>
  <si>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</si>
  <si>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</si>
  <si>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</si>
  <si>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</si>
  <si>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</si>
  <si>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</si>
  <si>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</si>
  <si>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</si>
  <si>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</si>
  <si>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</si>
  <si>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</si>
  <si>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</si>
  <si>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</si>
  <si>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</si>
  <si>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</si>
  <si>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</si>
  <si>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</si>
  <si>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</si>
  <si>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</si>
  <si>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</si>
  <si>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</si>
  <si>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</si>
  <si>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</si>
  <si>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</si>
  <si>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</si>
  <si>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</si>
  <si>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</si>
  <si>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</si>
  <si>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</si>
  <si>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</si>
  <si>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</si>
  <si>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</si>
  <si>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</si>
  <si>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</si>
  <si>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</si>
  <si>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</si>
  <si>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</si>
  <si>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</si>
  <si>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</si>
  <si>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</si>
  <si>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</si>
  <si>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</si>
  <si>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</si>
  <si>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</si>
  <si>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</si>
  <si>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</si>
  <si>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</si>
  <si>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</si>
  <si>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</si>
  <si>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</si>
  <si>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</si>
  <si>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</si>
  <si>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</si>
  <si>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</si>
  <si>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</si>
  <si>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</si>
  <si>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</si>
  <si>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</si>
  <si>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</si>
  <si>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</si>
  <si>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</si>
  <si>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</si>
  <si>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</si>
  <si>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</si>
  <si>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</si>
  <si>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</si>
  <si>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</si>
  <si>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</si>
  <si>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</si>
  <si>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</si>
  <si>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</si>
  <si>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</si>
  <si>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</si>
  <si>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</si>
  <si>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</si>
  <si>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</si>
  <si>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</si>
  <si>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</si>
  <si>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</si>
  <si>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</si>
  <si>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</si>
  <si>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</si>
  <si>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</si>
  <si>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</si>
  <si>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</si>
  <si>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</si>
  <si>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</si>
  <si>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</si>
  <si>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</si>
  <si>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</si>
  <si>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</si>
  <si>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</si>
  <si>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</si>
  <si>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</si>
  <si>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</si>
  <si>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</si>
  <si>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</si>
  <si>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</si>
  <si>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</si>
  <si>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</si>
  <si>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</si>
  <si>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</si>
  <si>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</si>
  <si>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</si>
  <si>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</si>
  <si>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</si>
  <si>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</si>
  <si>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</si>
  <si>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</si>
  <si>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</si>
  <si>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</si>
  <si>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</si>
  <si>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</si>
  <si>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</si>
  <si>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</si>
  <si>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</si>
  <si>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</si>
  <si>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</si>
  <si>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</si>
  <si>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</si>
  <si>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</si>
  <si>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</si>
  <si>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</si>
  <si>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</si>
  <si>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</si>
  <si>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</si>
  <si>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</si>
  <si>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</si>
  <si>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</si>
  <si>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</si>
  <si>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</si>
  <si>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</si>
  <si>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</si>
  <si>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</si>
  <si>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</si>
  <si>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</si>
  <si>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</si>
  <si>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</si>
  <si>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</si>
  <si>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</si>
  <si>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</si>
  <si>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</si>
  <si>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</si>
  <si>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</si>
  <si>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</si>
  <si>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</si>
  <si>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</si>
  <si>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</si>
  <si>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</si>
  <si>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</si>
  <si>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</si>
  <si>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</si>
  <si>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</si>
  <si>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</si>
  <si>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</si>
  <si>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</si>
  <si>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</si>
  <si>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</si>
  <si>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</si>
  <si>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</si>
  <si>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</si>
  <si>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</si>
  <si>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</si>
  <si>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</si>
  <si>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</si>
  <si>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</si>
  <si>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</si>
  <si>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</si>
  <si>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</si>
  <si>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</si>
  <si>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</si>
  <si>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</si>
  <si>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</si>
  <si>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</si>
  <si>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</si>
  <si>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</si>
  <si>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</si>
  <si>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</si>
  <si>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</si>
  <si>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</si>
  <si>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</si>
  <si>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</si>
  <si>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</si>
  <si>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</si>
  <si>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</si>
  <si>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</si>
  <si>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</si>
  <si>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</si>
  <si>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</si>
  <si>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</si>
  <si>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</si>
  <si>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</si>
  <si>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</si>
  <si>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</si>
  <si>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</si>
  <si>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</si>
  <si>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</si>
  <si>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</si>
  <si>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</si>
  <si>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</si>
  <si>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</si>
  <si>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</si>
  <si>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</si>
  <si>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</si>
  <si>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</si>
  <si>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</si>
  <si>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</si>
  <si>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</si>
  <si>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</si>
  <si>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</si>
  <si>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</si>
  <si>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</si>
  <si>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</si>
  <si>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</si>
  <si>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</si>
  <si>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</si>
  <si>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</si>
  <si>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</si>
  <si>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</si>
  <si>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</si>
  <si>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</si>
  <si>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</si>
  <si>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</si>
  <si>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</si>
  <si>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</si>
  <si>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</si>
  <si>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</si>
  <si>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</si>
  <si>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</si>
  <si>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</si>
  <si>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</si>
  <si>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</si>
  <si>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</si>
  <si>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</si>
  <si>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</si>
  <si>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</si>
  <si>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</si>
  <si>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</si>
  <si>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</si>
  <si>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</si>
  <si>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</si>
  <si>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</si>
  <si>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</si>
  <si>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</si>
  <si>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</si>
  <si>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</si>
  <si>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</si>
  <si>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</si>
  <si>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</si>
  <si>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</si>
  <si>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</si>
  <si>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</si>
  <si>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</si>
  <si>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</si>
  <si>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</si>
  <si>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</si>
  <si>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</si>
  <si>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</si>
  <si>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</si>
  <si>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</si>
  <si>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</si>
  <si>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</si>
  <si>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</si>
  <si>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</si>
  <si>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</si>
  <si>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</si>
  <si>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</si>
  <si>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</si>
  <si>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</si>
  <si>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</si>
  <si>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</si>
  <si>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</si>
  <si>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</si>
  <si>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</si>
  <si>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</si>
  <si>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</si>
  <si>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</si>
  <si>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</si>
  <si>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</si>
  <si>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</si>
  <si>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</si>
  <si>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</si>
  <si>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</si>
  <si>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</si>
  <si>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</si>
  <si>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</si>
  <si>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</si>
  <si>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</si>
  <si>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</si>
  <si>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</si>
  <si>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</si>
  <si>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</si>
  <si>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</si>
  <si>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</si>
  <si>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</si>
  <si>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</si>
  <si>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</si>
  <si>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</si>
  <si>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</si>
  <si>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</si>
  <si>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</si>
  <si>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</si>
  <si>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</si>
  <si>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</si>
  <si>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</si>
  <si>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</si>
  <si>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</si>
  <si>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</si>
  <si>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</si>
  <si>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</si>
  <si>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</si>
  <si>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</si>
  <si>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</si>
  <si>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</si>
  <si>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</si>
  <si>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</si>
  <si>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</si>
  <si>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</si>
  <si>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</si>
  <si>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</si>
  <si>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</si>
  <si>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</si>
  <si>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</si>
  <si>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</si>
  <si>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</si>
  <si>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</si>
  <si>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</si>
  <si>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</si>
  <si>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</si>
  <si>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</si>
  <si>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</si>
  <si>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</si>
  <si>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</si>
  <si>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</si>
  <si>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</si>
  <si>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</si>
  <si>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</si>
  <si>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</si>
  <si>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</si>
  <si>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</si>
  <si>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</si>
  <si>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</si>
  <si>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</si>
  <si>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</si>
  <si>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</si>
  <si>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</si>
  <si>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</si>
  <si>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</si>
  <si>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</si>
  <si>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</si>
  <si>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</si>
  <si>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</si>
  <si>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</si>
  <si>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</si>
  <si>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</si>
  <si>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</si>
  <si>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</si>
  <si>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</si>
  <si>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</si>
  <si>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</si>
  <si>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</si>
  <si>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</si>
  <si>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</si>
  <si>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</si>
  <si>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</si>
  <si>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</si>
  <si>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</si>
  <si>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</si>
  <si>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</si>
  <si>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</si>
  <si>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</si>
  <si>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</si>
  <si>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</si>
  <si>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</si>
  <si>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</si>
  <si>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</si>
  <si>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</si>
  <si>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</si>
  <si>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</si>
  <si>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</si>
  <si>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</si>
  <si>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</si>
  <si>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</si>
  <si>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</si>
  <si>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</si>
  <si>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</si>
  <si>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</si>
  <si>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</si>
  <si>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</si>
  <si>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</si>
  <si>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</si>
  <si>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</si>
  <si>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</si>
  <si>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</si>
  <si>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</si>
  <si>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</si>
  <si>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</si>
  <si>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</si>
  <si>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</si>
  <si>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</si>
  <si>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</si>
  <si>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</si>
  <si>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</si>
  <si>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</si>
  <si>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</si>
  <si>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</si>
  <si>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</si>
  <si>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</si>
  <si>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</si>
  <si>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</si>
  <si>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</si>
  <si>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</si>
  <si>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</si>
  <si>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</si>
  <si>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</si>
  <si>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</si>
  <si>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</si>
  <si>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</si>
  <si>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</si>
  <si>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</si>
  <si>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</si>
  <si>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</si>
  <si>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</si>
  <si>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</si>
  <si>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</si>
  <si>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</si>
  <si>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</si>
  <si>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</si>
  <si>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</si>
  <si>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</si>
  <si>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</si>
  <si>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</si>
  <si>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</si>
  <si>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</si>
  <si>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</si>
  <si>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</si>
  <si>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</si>
  <si>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</si>
  <si>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</si>
  <si>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</si>
  <si>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</si>
  <si>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</si>
  <si>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</si>
  <si>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</si>
  <si>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</si>
  <si>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</si>
  <si>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</si>
  <si>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</si>
  <si>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</si>
  <si>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</si>
  <si>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</si>
  <si>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</si>
  <si>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</si>
  <si>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</si>
  <si>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</si>
  <si>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</si>
  <si>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</si>
  <si>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</si>
  <si>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</si>
  <si>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</si>
  <si>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</si>
  <si>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</si>
  <si>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</si>
  <si>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</si>
  <si>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</si>
  <si>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</si>
  <si>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</si>
  <si>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</si>
  <si>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</si>
  <si>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</si>
  <si>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</si>
  <si>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</si>
  <si>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</si>
  <si>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</si>
  <si>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</si>
  <si>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</si>
  <si>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</si>
  <si>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</si>
  <si>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</si>
  <si>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</si>
  <si>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</si>
  <si>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</si>
  <si>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</si>
  <si>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</si>
  <si>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</si>
  <si>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</si>
  <si>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</si>
  <si>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</si>
  <si>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</si>
  <si>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</si>
  <si>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</si>
  <si>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</si>
  <si>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</si>
  <si>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</si>
  <si>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</si>
  <si>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</si>
  <si>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</si>
  <si>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</si>
  <si>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</si>
  <si>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</si>
  <si>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</si>
  <si>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</si>
  <si>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</si>
  <si>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</si>
  <si>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</si>
  <si>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</si>
  <si>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</si>
  <si>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</si>
  <si>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</si>
  <si>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</si>
  <si>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</si>
  <si>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</si>
  <si>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</si>
  <si>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</si>
  <si>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</si>
  <si>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</si>
  <si>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</si>
  <si>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</si>
  <si>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</si>
  <si>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</si>
  <si>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</si>
  <si>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</si>
  <si>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</si>
  <si>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</si>
  <si>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</si>
  <si>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</si>
  <si>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</si>
  <si>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</si>
  <si>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</si>
  <si>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</si>
  <si>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</si>
  <si>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</si>
  <si>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</si>
  <si>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</si>
  <si>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</si>
  <si>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</si>
  <si>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</si>
  <si>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</si>
  <si>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</si>
  <si>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</si>
  <si>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</si>
  <si>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</si>
  <si>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</si>
  <si>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</si>
  <si>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</si>
  <si>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</si>
  <si>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</si>
  <si>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</si>
  <si>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</si>
  <si>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</si>
  <si>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</si>
  <si>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</si>
  <si>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</si>
  <si>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</si>
  <si>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</si>
  <si>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</si>
  <si>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</si>
  <si>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</si>
  <si>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</si>
  <si>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</si>
  <si>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</si>
  <si>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</si>
  <si>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</si>
  <si>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</si>
  <si>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</si>
  <si>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</si>
  <si>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</si>
  <si>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</si>
  <si>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</si>
  <si>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</si>
  <si>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</si>
  <si>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</si>
  <si>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</si>
  <si>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</si>
  <si>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</si>
  <si>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</si>
  <si>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</si>
  <si>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</si>
  <si>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</si>
  <si>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</si>
  <si>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</si>
  <si>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</si>
  <si>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</si>
  <si>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</si>
  <si>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</si>
  <si>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</si>
  <si>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</si>
  <si>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</si>
  <si>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</si>
  <si>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</si>
  <si>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</si>
  <si>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</si>
  <si>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</si>
  <si>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</si>
  <si>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</si>
  <si>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</si>
  <si>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</si>
  <si>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</si>
  <si>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</si>
  <si>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</si>
  <si>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</si>
  <si>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</si>
  <si>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</si>
  <si>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</si>
  <si>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</si>
  <si>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</si>
  <si>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</si>
  <si>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</si>
  <si>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</si>
  <si>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</si>
  <si>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</si>
  <si>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</si>
  <si>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</si>
  <si>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</si>
  <si>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</si>
  <si>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</si>
  <si>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</si>
  <si>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</si>
  <si>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</si>
  <si>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</si>
  <si>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</si>
  <si>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</si>
  <si>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</si>
  <si>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</si>
  <si>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</si>
  <si>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</si>
  <si>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</si>
  <si>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</si>
  <si>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</si>
  <si>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</si>
  <si>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</si>
  <si>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</si>
  <si>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</si>
  <si>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</si>
  <si>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</si>
  <si>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</si>
  <si>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</si>
  <si>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</si>
  <si>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</si>
  <si>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</si>
  <si>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</si>
  <si>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</si>
  <si>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</si>
  <si>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</si>
  <si>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</si>
  <si>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</si>
  <si>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</si>
  <si>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</si>
  <si>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</si>
  <si>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</si>
  <si>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</si>
  <si>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</si>
  <si>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</si>
  <si>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</si>
  <si>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</si>
  <si>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</si>
  <si>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</si>
  <si>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</si>
  <si>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</si>
  <si>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</si>
  <si>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</si>
  <si>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</si>
  <si>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</si>
  <si>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</si>
  <si>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</si>
  <si>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</si>
  <si>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</si>
  <si>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</si>
  <si>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</si>
  <si>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</si>
  <si>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</si>
  <si>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</si>
  <si>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</si>
  <si>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</si>
  <si>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</si>
  <si>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</si>
  <si>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</si>
  <si>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</si>
  <si>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</si>
  <si>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</si>
  <si>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</si>
  <si>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</si>
  <si>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</si>
  <si>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</si>
  <si>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</si>
  <si>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</si>
  <si>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</si>
  <si>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</si>
  <si>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</si>
  <si>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</si>
  <si>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</si>
  <si>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</si>
  <si>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</si>
  <si>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</si>
  <si>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</si>
  <si>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</si>
  <si>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</si>
  <si>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</si>
  <si>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</si>
  <si>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</si>
  <si>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</si>
  <si>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</si>
  <si>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</si>
  <si>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</si>
  <si>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</si>
  <si>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</si>
  <si>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</si>
  <si>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</si>
  <si>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</si>
  <si>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</si>
  <si>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</si>
  <si>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</si>
  <si>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</si>
  <si>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</si>
  <si>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</si>
  <si>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</si>
  <si>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</si>
  <si>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</si>
  <si>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</si>
  <si>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</si>
  <si>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</si>
  <si>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</si>
  <si>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</si>
  <si>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</si>
  <si>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</si>
  <si>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</si>
  <si>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</si>
  <si>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</si>
  <si>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</si>
  <si>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</si>
  <si>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</si>
  <si>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</si>
  <si>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</si>
  <si>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</si>
  <si>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</si>
  <si>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</si>
  <si>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</si>
  <si>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</si>
  <si>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</si>
  <si>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</si>
  <si>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</si>
  <si>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</si>
  <si>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</si>
  <si>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</si>
  <si>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</si>
  <si>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</si>
  <si>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</si>
  <si>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</si>
  <si>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</si>
  <si>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</si>
  <si>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</si>
  <si>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</si>
  <si>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</si>
  <si>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</si>
  <si>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</si>
  <si>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</si>
  <si>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</si>
  <si>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</si>
  <si>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</si>
  <si>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</si>
  <si>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</si>
  <si>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</si>
  <si>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</si>
  <si>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</si>
  <si>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</si>
  <si>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</si>
  <si>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</si>
  <si>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</si>
  <si>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</si>
  <si>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</si>
  <si>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</si>
  <si>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</si>
  <si>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</si>
  <si>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</si>
  <si>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</si>
  <si>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</si>
  <si>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</si>
  <si>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</si>
  <si>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</si>
  <si>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</si>
  <si>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</si>
  <si>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</si>
  <si>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</si>
  <si>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</si>
  <si>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</si>
  <si>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</si>
  <si>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</si>
  <si>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</si>
  <si>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</si>
  <si>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</si>
  <si>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</si>
  <si>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</si>
  <si>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</si>
  <si>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</si>
  <si>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</si>
  <si>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</si>
  <si>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</si>
  <si>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</si>
  <si>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</si>
  <si>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</si>
  <si>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</si>
  <si>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</si>
  <si>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</si>
  <si>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</si>
  <si>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</si>
  <si>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</si>
  <si>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</si>
  <si>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</si>
  <si>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</si>
  <si>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</si>
  <si>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</si>
  <si>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</si>
  <si>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</si>
  <si>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</si>
  <si>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</si>
  <si>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</si>
  <si>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</si>
  <si>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</si>
  <si>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</si>
  <si>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</si>
  <si>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</si>
  <si>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</si>
  <si>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</si>
  <si>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</si>
  <si>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</si>
  <si>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</si>
  <si>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</si>
  <si>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</si>
  <si>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</si>
  <si>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</si>
  <si>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</si>
  <si>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</si>
  <si>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</si>
  <si>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</si>
  <si>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</si>
  <si>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</si>
  <si>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</si>
  <si>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</si>
  <si>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</si>
  <si>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</si>
  <si>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</si>
  <si>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</si>
  <si>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</si>
  <si>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</si>
  <si>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</si>
  <si>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</si>
  <si>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</si>
  <si>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</si>
  <si>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</si>
  <si>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</si>
  <si>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</si>
  <si>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</si>
  <si>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</si>
  <si>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</si>
  <si>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</si>
  <si>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</si>
  <si>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</si>
  <si>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</si>
  <si>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</si>
  <si>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</si>
  <si>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</si>
  <si>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</si>
  <si>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</si>
  <si>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</si>
  <si>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</si>
  <si>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</si>
  <si>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</si>
  <si>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</si>
  <si>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</si>
  <si>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</si>
  <si>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</si>
  <si>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</si>
  <si>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</si>
  <si>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</si>
  <si>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</si>
  <si>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</si>
  <si>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</si>
  <si>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</si>
  <si>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</si>
  <si>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</si>
  <si>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</si>
  <si>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</si>
  <si>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</si>
  <si>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</si>
  <si>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</si>
  <si>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</si>
  <si>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</si>
  <si>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</si>
  <si>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</si>
  <si>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</si>
  <si>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</si>
  <si>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</si>
  <si>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</si>
  <si>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</si>
  <si>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</si>
  <si>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</si>
  <si>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</si>
  <si>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</si>
  <si>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</si>
  <si>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</si>
  <si>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</si>
  <si>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</si>
  <si>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</si>
  <si>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</si>
  <si>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</si>
  <si>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</si>
  <si>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</si>
  <si>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</si>
  <si>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</si>
  <si>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</si>
  <si>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</si>
  <si>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</si>
  <si>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</si>
  <si>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</si>
  <si>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</si>
  <si>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</si>
  <si>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</si>
  <si>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</si>
  <si>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</si>
  <si>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</si>
  <si>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</si>
  <si>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</si>
  <si>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</si>
  <si>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</si>
  <si>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</si>
  <si>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</si>
  <si>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</si>
  <si>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</si>
  <si>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</si>
  <si>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</si>
  <si>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</si>
  <si>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</si>
  <si>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</si>
  <si>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</si>
  <si>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</si>
  <si>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</si>
  <si>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</si>
  <si>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</si>
  <si>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</si>
  <si>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</si>
  <si>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</si>
  <si>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</si>
  <si>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</si>
  <si>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</si>
  <si>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</si>
  <si>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</si>
  <si>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</si>
  <si>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</si>
  <si>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</si>
  <si>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</si>
  <si>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</si>
  <si>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</si>
  <si>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</si>
  <si>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</si>
  <si>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</si>
  <si>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</si>
  <si>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</si>
  <si>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</si>
  <si>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</si>
  <si>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</si>
  <si>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</si>
  <si>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</si>
  <si>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</si>
  <si>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</si>
  <si>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</si>
  <si>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</si>
  <si>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</si>
  <si>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</si>
  <si>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</si>
  <si>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</si>
  <si>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</si>
  <si>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</si>
  <si>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</si>
  <si>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</si>
  <si>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</si>
  <si>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</si>
  <si>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</si>
  <si>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</si>
  <si>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</si>
  <si>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</si>
  <si>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</si>
  <si>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</si>
  <si>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</si>
  <si>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</si>
  <si>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</si>
  <si>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</si>
  <si>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</si>
  <si>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</si>
  <si>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</si>
  <si>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</si>
  <si>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</si>
  <si>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</si>
  <si>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</si>
  <si>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</si>
  <si>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</si>
  <si>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</si>
  <si>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</si>
  <si>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</si>
  <si>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</si>
  <si>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</si>
  <si>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</si>
  <si>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</si>
  <si>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</si>
  <si>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</si>
  <si>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</si>
  <si>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</si>
  <si>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</si>
  <si>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</si>
  <si>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</si>
  <si>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</si>
  <si>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</si>
  <si>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</si>
  <si>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</si>
  <si>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</si>
  <si>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</si>
  <si>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</si>
  <si>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</si>
  <si>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</si>
  <si>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</si>
  <si>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</si>
  <si>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</si>
  <si>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</si>
  <si>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</si>
  <si>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</si>
  <si>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</si>
  <si>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</si>
  <si>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</si>
  <si>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</si>
  <si>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</si>
  <si>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</si>
  <si>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</si>
  <si>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</si>
  <si>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</si>
  <si>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</si>
  <si>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</si>
  <si>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</si>
  <si>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</si>
  <si>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</si>
  <si>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</si>
  <si>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</si>
  <si>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</si>
  <si>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</si>
  <si>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</si>
  <si>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</si>
  <si>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</si>
  <si>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</si>
  <si>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</si>
  <si>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</si>
  <si>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</si>
  <si>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</si>
  <si>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</si>
  <si>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</si>
  <si>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</si>
  <si>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</si>
  <si>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</si>
  <si>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</si>
  <si>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</si>
  <si>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</si>
  <si>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</si>
  <si>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</si>
  <si>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</si>
  <si>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</si>
  <si>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</si>
  <si>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</si>
  <si>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</si>
  <si>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</si>
  <si>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</si>
  <si>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</si>
  <si>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</si>
  <si>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</si>
  <si>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</si>
  <si>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</si>
  <si>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</si>
  <si>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</si>
  <si>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</si>
  <si>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</si>
  <si>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</si>
  <si>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</si>
  <si>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</si>
  <si>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</si>
  <si>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</si>
  <si>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</si>
  <si>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</si>
  <si>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</si>
  <si>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</si>
  <si>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</si>
  <si>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</si>
  <si>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</si>
  <si>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</si>
  <si>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</si>
  <si>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</si>
  <si>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</si>
  <si>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</si>
  <si>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</si>
  <si>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</si>
  <si>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</si>
  <si>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</si>
  <si>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</si>
  <si>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</si>
  <si>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</si>
  <si>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</si>
  <si>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</si>
  <si>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</si>
  <si>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</si>
  <si>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</si>
  <si>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</si>
  <si>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</si>
  <si>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</si>
  <si>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</si>
  <si>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</si>
  <si>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</si>
  <si>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</si>
  <si>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</si>
  <si>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</si>
  <si>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</si>
  <si>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</si>
  <si>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</si>
  <si>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</si>
  <si>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</si>
  <si>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</si>
  <si>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</si>
  <si>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</si>
  <si>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</si>
  <si>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</si>
  <si>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</si>
  <si>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</si>
  <si>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</si>
  <si>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</si>
  <si>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</si>
  <si>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</si>
  <si>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</si>
  <si>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</si>
  <si>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</si>
  <si>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</si>
  <si>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</si>
  <si>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</si>
  <si>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</si>
  <si>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</si>
  <si>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</si>
  <si>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</si>
  <si>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</si>
  <si>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</si>
  <si>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</si>
  <si>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</si>
  <si>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</si>
  <si>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</si>
  <si>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</si>
  <si>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</si>
  <si>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</si>
  <si>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</si>
  <si>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</si>
  <si>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</si>
  <si>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</si>
  <si>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</si>
  <si>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</si>
  <si>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</si>
  <si>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</si>
  <si>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</si>
  <si>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</si>
  <si>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</si>
  <si>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</si>
  <si>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</si>
  <si>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</si>
  <si>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</si>
  <si>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</si>
  <si>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</si>
  <si>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</si>
  <si>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</si>
  <si>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</si>
  <si>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</si>
  <si>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</si>
  <si>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</si>
  <si>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</si>
  <si>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</si>
  <si>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</si>
  <si>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</si>
  <si>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</si>
  <si>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</si>
  <si>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</si>
  <si>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</si>
  <si>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</si>
  <si>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</si>
  <si>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</si>
  <si>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</si>
  <si>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</si>
  <si>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</si>
  <si>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</si>
  <si>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</si>
  <si>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</si>
  <si>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</si>
  <si>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</si>
  <si>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</si>
  <si>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</si>
  <si>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</si>
  <si>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</si>
  <si>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</si>
  <si>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</si>
  <si>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</si>
  <si>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</si>
  <si>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</si>
  <si>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</si>
  <si>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</si>
  <si>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</si>
  <si>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</si>
  <si>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</si>
  <si>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</si>
  <si>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</si>
  <si>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</si>
  <si>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</si>
  <si>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</si>
  <si>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</si>
  <si>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</si>
  <si>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</si>
  <si>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</si>
  <si>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</si>
  <si>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</si>
  <si>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</si>
  <si>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</si>
  <si>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</si>
  <si>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</si>
  <si>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</si>
  <si>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</si>
  <si>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</si>
  <si>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</si>
  <si>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</si>
  <si>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</si>
  <si>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</si>
  <si>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</si>
  <si>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</si>
  <si>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</si>
  <si>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</si>
  <si>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</si>
  <si>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</si>
  <si>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</si>
  <si>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</si>
  <si>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</si>
  <si>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</si>
  <si>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</si>
  <si>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</si>
  <si>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</si>
  <si>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</si>
  <si>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</si>
  <si>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</si>
  <si>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</si>
  <si>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</si>
  <si>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</si>
  <si>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</si>
  <si>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</si>
  <si>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</si>
  <si>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</si>
  <si>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</si>
  <si>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</si>
  <si>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</si>
  <si>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</si>
  <si>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</si>
  <si>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</si>
  <si>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</si>
  <si>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</si>
  <si>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</si>
  <si>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</si>
  <si>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</si>
  <si>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</si>
  <si>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</si>
  <si>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</si>
  <si>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</si>
  <si>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</si>
  <si>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</si>
  <si>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</si>
  <si>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</si>
  <si>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</si>
  <si>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</si>
  <si>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</si>
  <si>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</si>
  <si>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</si>
  <si>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</si>
  <si>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</si>
  <si>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</si>
  <si>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</si>
  <si>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</si>
  <si>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</si>
  <si>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</si>
  <si>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</si>
  <si>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</si>
  <si>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</si>
  <si>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</si>
  <si>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</si>
  <si>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</si>
  <si>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</si>
  <si>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</si>
  <si>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</si>
  <si>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</si>
  <si>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</si>
  <si>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</si>
  <si>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</si>
  <si>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</si>
  <si>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</si>
  <si>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</si>
  <si>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</si>
  <si>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</si>
  <si>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</si>
  <si>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</si>
  <si>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</si>
  <si>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</si>
  <si>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</si>
  <si>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</si>
  <si>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</si>
  <si>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</si>
  <si>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</si>
  <si>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</si>
  <si>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</si>
  <si>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</si>
  <si>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</si>
  <si>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</si>
  <si>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</si>
  <si>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</si>
  <si>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</si>
  <si>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</si>
  <si>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</si>
  <si>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</si>
  <si>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</si>
  <si>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</si>
  <si>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</si>
  <si>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</si>
  <si>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</si>
  <si>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</si>
  <si>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</si>
  <si>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</si>
  <si>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</si>
  <si>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</si>
  <si>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</si>
  <si>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</si>
  <si>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</si>
  <si>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</si>
  <si>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</si>
  <si>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</si>
  <si>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</si>
  <si>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</si>
  <si>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</si>
  <si>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</si>
  <si>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</si>
  <si>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</si>
  <si>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</si>
  <si>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</si>
  <si>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</si>
  <si>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</si>
  <si>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</si>
  <si>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</si>
  <si>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</si>
  <si>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</si>
  <si>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</si>
  <si>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</si>
  <si>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</si>
  <si>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</si>
  <si>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</si>
  <si>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</si>
  <si>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</si>
  <si>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</si>
  <si>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</si>
  <si>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</si>
  <si>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</si>
  <si>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</si>
  <si>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</si>
  <si>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</si>
  <si>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</si>
  <si>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</si>
  <si>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</si>
  <si>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</si>
  <si>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</si>
  <si>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</si>
  <si>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</si>
  <si>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</si>
  <si>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</si>
  <si>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</si>
  <si>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</si>
  <si>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</si>
  <si>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</si>
  <si>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</si>
  <si>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</si>
  <si>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</si>
  <si>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</si>
  <si>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</si>
  <si>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</si>
  <si>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</si>
  <si>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</si>
  <si>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</si>
  <si>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</si>
  <si>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</si>
  <si>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</si>
  <si>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</si>
  <si>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</si>
  <si>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</si>
  <si>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</si>
  <si>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</si>
  <si>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</si>
  <si>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</si>
  <si>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</si>
  <si>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</si>
  <si>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</si>
  <si>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</si>
  <si>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</si>
  <si>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</si>
  <si>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</si>
  <si>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</si>
  <si>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</si>
  <si>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</si>
  <si>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</si>
  <si>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</si>
  <si>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</si>
  <si>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</si>
  <si>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</si>
  <si>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</si>
  <si>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</si>
  <si>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</si>
  <si>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</si>
  <si>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</si>
  <si>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</si>
  <si>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</si>
  <si>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</si>
  <si>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</si>
  <si>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</si>
  <si>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</si>
  <si>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</si>
  <si>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</si>
  <si>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</si>
  <si>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</si>
  <si>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</si>
  <si>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</si>
  <si>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</si>
  <si>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</si>
  <si>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</si>
  <si>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</si>
  <si>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</si>
  <si>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</si>
  <si>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</si>
  <si>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</si>
  <si>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</si>
  <si>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</si>
  <si>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</si>
  <si>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</si>
  <si>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</si>
  <si>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</si>
  <si>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</si>
  <si>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</si>
  <si>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</si>
  <si>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</si>
  <si>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</si>
  <si>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</si>
  <si>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</si>
  <si>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</si>
  <si>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</si>
  <si>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</si>
  <si>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</si>
  <si>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</si>
  <si>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</si>
  <si>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</si>
  <si>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</si>
  <si>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</si>
  <si>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</si>
  <si>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</si>
  <si>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</si>
  <si>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</si>
  <si>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</si>
  <si>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</si>
  <si>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</si>
  <si>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</si>
  <si>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</si>
  <si>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</si>
  <si>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</si>
  <si>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</si>
  <si>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</si>
  <si>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</si>
  <si>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</si>
  <si>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</si>
  <si>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</si>
  <si>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</si>
  <si>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</si>
  <si>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</si>
  <si>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</si>
  <si>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</si>
  <si>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</si>
  <si>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</si>
  <si>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</si>
  <si>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</si>
  <si>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</si>
  <si>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</si>
  <si>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</si>
  <si>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</si>
  <si>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</si>
  <si>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</si>
  <si>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</si>
  <si>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</si>
  <si>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</si>
  <si>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</si>
  <si>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</si>
  <si>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</si>
  <si>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</si>
  <si>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</si>
  <si>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</si>
  <si>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</si>
  <si>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</si>
  <si>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</si>
  <si>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</si>
  <si>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</si>
  <si>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</si>
  <si>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</si>
  <si>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</si>
  <si>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</si>
  <si>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</si>
  <si>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</si>
  <si>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</si>
  <si>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</si>
  <si>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</si>
  <si>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</si>
  <si>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</si>
  <si>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</si>
  <si>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</si>
  <si>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</si>
  <si>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</si>
  <si>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</si>
  <si>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</si>
  <si>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</si>
  <si>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</si>
  <si>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</si>
  <si>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</si>
  <si>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</si>
  <si>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</si>
  <si>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</si>
  <si>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</si>
  <si>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</si>
  <si>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</si>
  <si>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</si>
  <si>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</si>
  <si>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</si>
  <si>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</si>
  <si>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</si>
  <si>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</si>
  <si>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</si>
  <si>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</si>
  <si>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</si>
  <si>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</si>
  <si>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</si>
  <si>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</si>
  <si>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</si>
  <si>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</si>
  <si>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</si>
  <si>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</si>
  <si>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</si>
  <si>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</si>
  <si>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</si>
  <si>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</si>
  <si>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</si>
  <si>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</si>
  <si>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</si>
  <si>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</si>
  <si>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</si>
  <si>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</si>
  <si>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</si>
  <si>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</si>
  <si>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</si>
  <si>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</si>
  <si>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</si>
  <si>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</si>
  <si>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</si>
  <si>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</si>
  <si>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</si>
  <si>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</si>
  <si>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</si>
  <si>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</si>
  <si>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</si>
  <si>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</si>
  <si>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</si>
  <si>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</si>
  <si>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</si>
  <si>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</si>
  <si>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</si>
  <si>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</si>
  <si>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</si>
  <si>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</si>
  <si>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</si>
  <si>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</si>
  <si>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</si>
  <si>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</si>
  <si>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</si>
  <si>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</si>
  <si>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</si>
  <si>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</si>
  <si>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</si>
  <si>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</si>
  <si>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</si>
  <si>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</si>
  <si>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</si>
  <si>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</si>
  <si>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</si>
  <si>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</si>
  <si>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</si>
  <si>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</si>
  <si>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</si>
  <si>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</si>
  <si>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</si>
  <si>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</si>
  <si>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</si>
  <si>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</si>
  <si>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</si>
  <si>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</si>
  <si>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</si>
  <si>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</si>
  <si>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</si>
  <si>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</si>
  <si>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</si>
  <si>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</si>
  <si>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</si>
  <si>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</si>
  <si>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</si>
  <si>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</si>
  <si>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</si>
  <si>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</si>
  <si>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</si>
  <si>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</si>
  <si>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</si>
  <si>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</si>
  <si>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</si>
  <si>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</si>
  <si>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</si>
  <si>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</si>
  <si>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</si>
  <si>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</si>
  <si>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</si>
  <si>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</si>
  <si>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</si>
  <si>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</si>
  <si>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</si>
  <si>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</si>
  <si>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</si>
  <si>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</si>
  <si>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</si>
  <si>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</si>
  <si>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</si>
  <si>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</si>
  <si>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</si>
  <si>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</si>
  <si>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</si>
  <si>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</si>
  <si>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</si>
  <si>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</si>
  <si>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</si>
  <si>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</si>
  <si>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</si>
  <si>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</si>
  <si>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</si>
  <si>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</si>
  <si>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</si>
  <si>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</si>
  <si>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</si>
  <si>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</si>
  <si>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</si>
  <si>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</si>
  <si>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</si>
  <si>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</si>
  <si>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</si>
  <si>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</si>
  <si>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</si>
  <si>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</si>
  <si>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</si>
  <si>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</si>
  <si>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</si>
  <si>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</si>
  <si>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</si>
  <si>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</si>
  <si>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</si>
  <si>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</si>
  <si>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</si>
  <si>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</si>
  <si>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</si>
  <si>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</si>
  <si>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</si>
  <si>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</si>
  <si>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</si>
  <si>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</si>
  <si>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</si>
  <si>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</si>
  <si>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</si>
  <si>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</si>
  <si>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</si>
  <si>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</si>
  <si>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</si>
  <si>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</si>
  <si>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</si>
  <si>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</si>
  <si>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</si>
  <si>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</si>
  <si>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</si>
  <si>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</si>
  <si>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</si>
  <si>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</si>
  <si>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</si>
  <si>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</si>
  <si>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</si>
  <si>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</si>
  <si>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</si>
  <si>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</si>
  <si>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</si>
  <si>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</si>
  <si>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</si>
  <si>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</si>
  <si>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</si>
  <si>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</si>
  <si>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</si>
  <si>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</si>
  <si>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</si>
  <si>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</si>
  <si>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</si>
  <si>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</si>
  <si>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</si>
  <si>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</si>
  <si>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</si>
  <si>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</si>
  <si>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</si>
  <si>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</si>
  <si>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</si>
  <si>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</si>
  <si>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</si>
  <si>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</si>
  <si>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</si>
  <si>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</si>
  <si>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</si>
  <si>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</si>
  <si>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</si>
  <si>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</si>
  <si>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</si>
  <si>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</si>
  <si>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</si>
  <si>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</si>
  <si>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</si>
  <si>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</si>
  <si>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</si>
  <si>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</si>
  <si>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</si>
  <si>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</si>
  <si>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</si>
  <si>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</si>
  <si>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</si>
  <si>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</si>
  <si>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</si>
  <si>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</si>
  <si>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</si>
  <si>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</si>
  <si>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</si>
  <si>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</si>
  <si>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</si>
  <si>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</si>
  <si>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</si>
  <si>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</si>
  <si>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</si>
  <si>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</si>
  <si>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</si>
  <si>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</si>
  <si>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</si>
  <si>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</si>
  <si>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</si>
  <si>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</si>
  <si>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</si>
  <si>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</si>
  <si>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</si>
  <si>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</si>
  <si>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</si>
  <si>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</si>
  <si>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</si>
  <si>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</si>
  <si>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</si>
  <si>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</si>
  <si>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</si>
  <si>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</si>
  <si>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</si>
  <si>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</si>
  <si>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</si>
  <si>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</si>
  <si>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</si>
  <si>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</si>
  <si>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</si>
  <si>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</si>
  <si>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</si>
  <si>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</si>
  <si>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</si>
  <si>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</si>
  <si>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</si>
  <si>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</si>
  <si>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</si>
  <si>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</si>
  <si>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</si>
  <si>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</si>
  <si>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</si>
  <si>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</si>
  <si>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</si>
  <si>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</si>
  <si>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</si>
  <si>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</si>
  <si>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</si>
  <si>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</si>
  <si>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</si>
  <si>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</si>
  <si>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</si>
  <si>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</si>
  <si>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</si>
  <si>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</si>
  <si>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</si>
  <si>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</si>
  <si>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</si>
  <si>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</si>
  <si>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</si>
  <si>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</si>
  <si>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</si>
  <si>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</si>
  <si>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</si>
  <si>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</si>
  <si>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</si>
  <si>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</si>
  <si>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</si>
  <si>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</si>
  <si>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</si>
  <si>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</si>
  <si>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</si>
  <si>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</si>
  <si>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</si>
  <si>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</si>
  <si>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</si>
  <si>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</si>
  <si>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</si>
  <si>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</si>
  <si>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</si>
  <si>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</si>
  <si>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</si>
  <si>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</si>
  <si>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</si>
  <si>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</si>
  <si>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</si>
  <si>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</si>
  <si>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</si>
  <si>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</si>
  <si>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</si>
  <si>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</si>
  <si>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</si>
  <si>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</si>
  <si>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</si>
  <si>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</si>
  <si>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</si>
  <si>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</si>
  <si>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</si>
  <si>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</si>
  <si>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</si>
  <si>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</si>
  <si>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</si>
  <si>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</si>
  <si>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</si>
  <si>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</si>
  <si>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</si>
  <si>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</si>
  <si>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</si>
  <si>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</si>
  <si>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</si>
  <si>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</si>
  <si>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</si>
  <si>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</si>
  <si>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</si>
  <si>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</si>
  <si>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</si>
  <si>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</si>
  <si>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</si>
  <si>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</si>
  <si>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</si>
  <si>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</si>
  <si>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</si>
  <si>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</si>
  <si>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</si>
  <si>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</si>
  <si>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</si>
  <si>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</si>
  <si>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</si>
  <si>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</si>
  <si>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</si>
  <si>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</si>
  <si>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</si>
  <si>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</si>
  <si>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</si>
  <si>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</si>
  <si>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</si>
  <si>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</si>
  <si>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</si>
  <si>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</si>
  <si>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</si>
  <si>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</si>
  <si>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</si>
  <si>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</si>
  <si>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</si>
  <si>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</si>
  <si>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</si>
  <si>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</si>
  <si>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</si>
  <si>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</si>
  <si>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</si>
  <si>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</si>
  <si>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</si>
  <si>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</si>
  <si>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</si>
  <si>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</si>
  <si>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</si>
  <si>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</si>
  <si>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</si>
  <si>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</si>
  <si>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</si>
  <si>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</si>
  <si>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</si>
  <si>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</si>
  <si>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</si>
  <si>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</si>
  <si>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</si>
  <si>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</si>
  <si>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</si>
  <si>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</si>
  <si>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</si>
  <si>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</si>
  <si>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</si>
  <si>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</si>
  <si>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</si>
  <si>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</si>
  <si>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</si>
  <si>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</si>
  <si>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</si>
  <si>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</si>
  <si>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</si>
  <si>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</si>
  <si>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</si>
  <si>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</si>
  <si>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</si>
  <si>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</si>
  <si>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</si>
  <si>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</si>
  <si>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</si>
  <si>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</si>
  <si>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</si>
  <si>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</si>
  <si>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</si>
  <si>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</si>
  <si>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</si>
  <si>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</si>
  <si>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</si>
  <si>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</si>
  <si>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</si>
  <si>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</si>
  <si>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</si>
  <si>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</si>
  <si>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</si>
  <si>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</si>
  <si>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</si>
  <si>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</si>
  <si>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</si>
  <si>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</si>
  <si>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</si>
  <si>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</si>
  <si>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</si>
  <si>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</si>
  <si>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</si>
  <si>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</si>
  <si>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</si>
  <si>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</si>
  <si>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</si>
  <si>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</si>
  <si>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</si>
  <si>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</si>
  <si>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</si>
  <si>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</si>
  <si>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</si>
  <si>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</si>
  <si>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</si>
  <si>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</si>
  <si>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</si>
  <si>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</si>
  <si>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</si>
  <si>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</si>
  <si>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</si>
  <si>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</si>
  <si>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</si>
  <si>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</si>
  <si>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</si>
  <si>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</si>
  <si>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</si>
  <si>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</si>
  <si>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</si>
  <si>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</si>
  <si>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</si>
  <si>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</si>
  <si>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</si>
  <si>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</si>
  <si>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</si>
  <si>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</si>
  <si>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</si>
  <si>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</si>
  <si>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</si>
  <si>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</si>
  <si>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</si>
  <si>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</si>
  <si>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</si>
  <si>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</si>
  <si>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</si>
  <si>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</si>
  <si>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</si>
  <si>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</si>
  <si>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</si>
  <si>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</si>
  <si>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</si>
  <si>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</si>
  <si>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</si>
  <si>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</si>
  <si>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</si>
  <si>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</si>
  <si>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</si>
  <si>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</si>
  <si>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</si>
  <si>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</si>
  <si>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</si>
  <si>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</si>
  <si>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</si>
  <si>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</si>
  <si>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</si>
  <si>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</si>
  <si>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</si>
  <si>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</si>
  <si>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</si>
  <si>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</si>
  <si>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</si>
  <si>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</si>
  <si>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</si>
  <si>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</si>
  <si>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</si>
  <si>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</si>
  <si>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</si>
  <si>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</si>
  <si>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</si>
  <si>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</si>
  <si>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</si>
  <si>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</si>
  <si>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</si>
  <si>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</si>
  <si>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</si>
  <si>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</si>
  <si>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</si>
  <si>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</si>
  <si>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</si>
  <si>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</si>
  <si>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</si>
  <si>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</si>
  <si>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</si>
  <si>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</si>
  <si>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</si>
  <si>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</si>
  <si>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</si>
  <si>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</si>
  <si>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</si>
  <si>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</si>
  <si>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</si>
  <si>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</si>
  <si>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</si>
  <si>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</si>
  <si>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</si>
  <si>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</si>
  <si>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</si>
  <si>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</si>
  <si>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</si>
  <si>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</si>
  <si>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</si>
  <si>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</si>
  <si>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</si>
  <si>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</si>
  <si>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</si>
  <si>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</si>
  <si>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</si>
  <si>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</si>
  <si>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</si>
  <si>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</si>
  <si>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</si>
  <si>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</si>
  <si>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</si>
  <si>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</si>
  <si>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</si>
  <si>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</si>
  <si>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</si>
  <si>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</si>
  <si>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</si>
  <si>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</si>
  <si>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</si>
  <si>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</si>
  <si>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</si>
  <si>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</si>
  <si>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</si>
  <si>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</si>
  <si>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</si>
  <si>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</si>
  <si>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</si>
  <si>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</si>
  <si>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</si>
  <si>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</si>
  <si>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</si>
  <si>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</si>
  <si>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</si>
  <si>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</si>
  <si>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</si>
  <si>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</si>
  <si>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</si>
  <si>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</si>
  <si>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</si>
  <si>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</si>
  <si>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</si>
  <si>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</si>
  <si>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</si>
  <si>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</si>
  <si>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</si>
  <si>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</si>
  <si>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</si>
  <si>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</si>
  <si>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</si>
  <si>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</si>
  <si>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</si>
  <si>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</si>
  <si>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</si>
  <si>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</si>
  <si>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</si>
  <si>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</si>
  <si>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</si>
  <si>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</si>
  <si>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</si>
  <si>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</si>
  <si>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</si>
  <si>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</si>
  <si>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</si>
  <si>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</si>
  <si>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</si>
  <si>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</si>
  <si>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</si>
  <si>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</si>
  <si>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</si>
  <si>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</si>
  <si>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</si>
  <si>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</si>
  <si>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</si>
  <si>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</si>
  <si>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</si>
  <si>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</si>
  <si>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</si>
  <si>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</si>
  <si>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</si>
  <si>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</si>
  <si>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</si>
  <si>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</si>
  <si>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</si>
  <si>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</si>
  <si>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</si>
  <si>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</si>
  <si>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</si>
  <si>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</si>
  <si>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</si>
  <si>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</si>
  <si>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</si>
  <si>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</si>
  <si>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</si>
  <si>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</si>
  <si>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</si>
  <si>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</si>
  <si>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</si>
  <si>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</si>
  <si>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</si>
  <si>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</si>
  <si>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</si>
  <si>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</si>
  <si>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</si>
  <si>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</si>
  <si>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</si>
  <si>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</si>
  <si>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</si>
  <si>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</si>
  <si>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</si>
  <si>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</si>
  <si>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</si>
  <si>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</si>
  <si>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</si>
  <si>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</si>
  <si>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</si>
  <si>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</si>
  <si>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</si>
  <si>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</si>
  <si>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</si>
  <si>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</si>
  <si>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</si>
  <si>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</si>
  <si>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</si>
  <si>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</si>
  <si>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</si>
  <si>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</si>
  <si>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</si>
  <si>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</si>
  <si>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</si>
  <si>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</si>
  <si>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</si>
  <si>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</si>
  <si>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</si>
  <si>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</si>
  <si>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</si>
  <si>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</si>
  <si>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</si>
  <si>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</si>
  <si>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</si>
  <si>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</si>
  <si>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</si>
  <si>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</si>
  <si>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</si>
  <si>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</si>
  <si>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</si>
  <si>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</si>
  <si>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</si>
  <si>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</si>
  <si>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</si>
  <si>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</si>
  <si>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</si>
  <si>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</si>
  <si>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</si>
  <si>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</si>
  <si>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</si>
  <si>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</si>
  <si>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</si>
  <si>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</si>
  <si>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</si>
  <si>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</si>
  <si>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</si>
  <si>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</si>
  <si>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</si>
  <si>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</si>
  <si>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</si>
  <si>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</si>
  <si>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</si>
  <si>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</si>
  <si>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</si>
  <si>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</si>
  <si>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</si>
  <si>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</si>
  <si>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</si>
  <si>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</si>
  <si>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</si>
  <si>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</si>
  <si>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</si>
  <si>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</si>
  <si>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</si>
  <si>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</si>
  <si>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</si>
  <si>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</si>
  <si>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</si>
  <si>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</si>
  <si>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</si>
  <si>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</si>
  <si>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</si>
  <si>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</si>
  <si>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</si>
  <si>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</si>
  <si>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</si>
  <si>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</si>
  <si>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</si>
  <si>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</si>
  <si>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</si>
  <si>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</si>
  <si>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</si>
  <si>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</si>
  <si>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</si>
  <si>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</si>
  <si>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</si>
  <si>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</si>
  <si>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</si>
  <si>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</si>
  <si>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</si>
  <si>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</si>
  <si>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</si>
  <si>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</si>
  <si>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</si>
  <si>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</si>
  <si>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</si>
  <si>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</si>
  <si>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</si>
  <si>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</si>
  <si>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</si>
  <si>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</si>
  <si>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</si>
  <si>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</si>
  <si>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</si>
  <si>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</si>
  <si>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</si>
  <si>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</si>
  <si>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</si>
  <si>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</si>
  <si>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</si>
  <si>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</si>
  <si>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</si>
  <si>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</si>
  <si>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</si>
  <si>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</si>
  <si>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</si>
  <si>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</si>
  <si>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</si>
  <si>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</si>
  <si>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</si>
  <si>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</si>
  <si>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</si>
  <si>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</si>
  <si>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</si>
  <si>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</si>
  <si>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</si>
  <si>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</si>
  <si>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</si>
  <si>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</si>
  <si>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</si>
  <si>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</si>
  <si>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</si>
  <si>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</si>
  <si>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</si>
  <si>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</si>
  <si>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</si>
  <si>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</si>
  <si>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</si>
  <si>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</si>
  <si>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</si>
  <si>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</si>
  <si>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</si>
  <si>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</si>
  <si>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</si>
  <si>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</si>
  <si>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</si>
  <si>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</si>
  <si>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</si>
  <si>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</si>
  <si>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</si>
  <si>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</si>
  <si>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</si>
  <si>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</si>
  <si>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</si>
  <si>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</si>
  <si>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</si>
  <si>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</si>
  <si>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</si>
  <si>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</si>
  <si>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</si>
  <si>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</si>
  <si>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</si>
  <si>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</si>
  <si>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</si>
  <si>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</si>
  <si>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</si>
  <si>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</si>
  <si>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</si>
  <si>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</si>
  <si>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</si>
  <si>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</si>
  <si>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</si>
  <si>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</si>
  <si>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</si>
  <si>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</si>
  <si>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</si>
  <si>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</si>
  <si>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</si>
  <si>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</si>
  <si>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</si>
  <si>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</si>
  <si>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</si>
  <si>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</si>
  <si>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</si>
  <si>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</si>
  <si>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</si>
  <si>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</si>
  <si>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</si>
  <si>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</si>
  <si>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</si>
  <si>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</si>
  <si>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</si>
  <si>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</si>
  <si>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</si>
  <si>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</si>
  <si>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</si>
  <si>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</si>
  <si>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</si>
  <si>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</si>
  <si>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</si>
  <si>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</si>
  <si>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</si>
  <si>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</si>
  <si>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</si>
  <si>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</si>
  <si>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</si>
  <si>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</si>
  <si>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</si>
  <si>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</si>
  <si>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</si>
  <si>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</si>
  <si>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</si>
  <si>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</si>
  <si>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</si>
  <si>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</si>
  <si>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</si>
  <si>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</si>
  <si>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</si>
  <si>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</si>
  <si>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</si>
  <si>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</si>
  <si>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</si>
  <si>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</si>
  <si>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</si>
  <si>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</si>
  <si>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</si>
  <si>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</si>
  <si>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</si>
  <si>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</si>
  <si>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</si>
  <si>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</si>
  <si>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</si>
  <si>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</si>
  <si>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</si>
  <si>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</si>
  <si>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</si>
  <si>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</si>
  <si>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</si>
  <si>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</si>
  <si>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</si>
  <si>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</si>
  <si>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</si>
  <si>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</si>
  <si>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</si>
  <si>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</si>
  <si>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</si>
  <si>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</si>
  <si>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</si>
  <si>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</si>
  <si>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</si>
  <si>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</si>
  <si>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</si>
  <si>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</si>
  <si>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</si>
  <si>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</si>
  <si>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</si>
  <si>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</si>
  <si>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</si>
  <si>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</si>
  <si>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</si>
  <si>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</si>
  <si>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</si>
  <si>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</si>
  <si>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</si>
  <si>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</si>
  <si>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</si>
  <si>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</si>
  <si>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</si>
  <si>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</si>
  <si>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</si>
  <si>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</si>
  <si>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</si>
  <si>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</si>
  <si>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</si>
  <si>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</si>
  <si>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</si>
  <si>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</si>
  <si>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</si>
  <si>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</si>
  <si>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</si>
  <si>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</si>
  <si>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</si>
  <si>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</si>
  <si>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</si>
  <si>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</si>
  <si>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</si>
  <si>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</si>
  <si>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</si>
  <si>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</si>
  <si>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</si>
  <si>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</si>
  <si>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</si>
  <si>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</si>
  <si>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</si>
  <si>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</si>
  <si>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</si>
  <si>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</si>
  <si>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</si>
  <si>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</si>
  <si>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</si>
  <si>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</si>
  <si>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</si>
  <si>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</si>
  <si>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</si>
  <si>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</si>
  <si>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</si>
  <si>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</si>
  <si>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</si>
  <si>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</si>
  <si>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</si>
  <si>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</si>
  <si>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</si>
  <si>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</si>
  <si>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</si>
  <si>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</si>
  <si>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</si>
  <si>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</si>
  <si>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</si>
  <si>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</si>
  <si>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</si>
  <si>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</si>
  <si>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</si>
  <si>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</si>
  <si>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</si>
  <si>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</si>
  <si>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</si>
  <si>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</si>
  <si>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</si>
  <si>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</si>
  <si>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</si>
  <si>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</si>
  <si>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</si>
  <si>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</si>
  <si>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</si>
  <si>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</si>
  <si>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</si>
  <si>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</si>
  <si>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</si>
  <si>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</si>
  <si>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</si>
  <si>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</si>
  <si>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</si>
  <si>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</si>
  <si>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</si>
  <si>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</si>
  <si>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</si>
  <si>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</si>
  <si>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</si>
  <si>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</si>
  <si>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</si>
  <si>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</si>
  <si>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</si>
  <si>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</si>
  <si>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</si>
  <si>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</si>
  <si>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</si>
  <si>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</si>
  <si>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</si>
  <si>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</si>
  <si>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</si>
  <si>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</si>
  <si>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</si>
  <si>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</si>
  <si>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</si>
  <si>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</si>
  <si>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</si>
  <si>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</si>
  <si>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</si>
  <si>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</si>
  <si>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</si>
  <si>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</si>
  <si>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</si>
  <si>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</si>
  <si>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</si>
  <si>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</si>
  <si>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</si>
  <si>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</si>
  <si>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</si>
  <si>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</si>
  <si>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</si>
  <si>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</si>
  <si>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</si>
  <si>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</si>
  <si>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</si>
  <si>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</si>
  <si>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</si>
  <si>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</si>
  <si>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</si>
  <si>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</si>
  <si>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</si>
  <si>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</si>
  <si>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</si>
  <si>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</si>
  <si>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</si>
  <si>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</si>
  <si>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</si>
  <si>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</si>
  <si>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</si>
  <si>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</si>
  <si>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</si>
  <si>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</si>
  <si>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</si>
  <si>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</si>
  <si>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</si>
  <si>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</si>
  <si>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</si>
  <si>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</si>
  <si>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</si>
  <si>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</si>
  <si>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</si>
  <si>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</si>
  <si>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</si>
  <si>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</si>
  <si>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</si>
  <si>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</si>
  <si>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</si>
  <si>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</si>
  <si>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</si>
  <si>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</si>
  <si>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</si>
  <si>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</si>
  <si>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</si>
  <si>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</si>
  <si>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</si>
  <si>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</si>
  <si>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</si>
  <si>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</si>
  <si>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</si>
  <si>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</si>
  <si>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</si>
  <si>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</si>
  <si>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</si>
  <si>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</si>
  <si>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</si>
  <si>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</si>
  <si>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</si>
  <si>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</si>
  <si>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</si>
  <si>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</si>
  <si>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</si>
  <si>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</si>
  <si>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</si>
  <si>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</si>
  <si>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</si>
  <si>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</si>
  <si>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</si>
  <si>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</si>
  <si>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</si>
  <si>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</si>
  <si>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</si>
  <si>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</si>
  <si>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</si>
  <si>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</si>
  <si>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</si>
  <si>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</si>
  <si>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</si>
  <si>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</si>
  <si>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</si>
  <si>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</si>
  <si>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</si>
  <si>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</si>
  <si>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</si>
  <si>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</si>
  <si>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</si>
  <si>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</si>
  <si>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</si>
  <si>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</si>
  <si>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</si>
  <si>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</si>
  <si>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</si>
  <si>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</si>
  <si>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</si>
  <si>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</si>
  <si>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</si>
  <si>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</si>
  <si>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</si>
  <si>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</si>
  <si>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</si>
  <si>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</si>
  <si>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</si>
  <si>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</si>
  <si>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</si>
  <si>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</si>
  <si>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</si>
  <si>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</si>
  <si>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</si>
  <si>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</si>
  <si>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</si>
  <si>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</si>
  <si>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</si>
  <si>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</si>
  <si>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</si>
  <si>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</si>
  <si>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</si>
  <si>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</si>
  <si>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</si>
  <si>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</si>
  <si>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</si>
  <si>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</si>
  <si>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</si>
  <si>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</si>
  <si>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</si>
  <si>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</si>
  <si>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</si>
  <si>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</si>
  <si>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</si>
  <si>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</si>
  <si>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</si>
  <si>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</si>
  <si>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</si>
  <si>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</si>
  <si>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</si>
  <si>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</si>
  <si>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</si>
  <si>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</si>
  <si>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</si>
  <si>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</si>
  <si>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</si>
  <si>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</si>
  <si>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</si>
  <si>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</si>
  <si>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</si>
  <si>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</si>
  <si>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</si>
  <si>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</si>
  <si>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</si>
  <si>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</si>
  <si>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</si>
  <si>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</si>
  <si>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</si>
  <si>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</si>
  <si>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</si>
  <si>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</si>
  <si>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</si>
  <si>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</si>
  <si>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</si>
  <si>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</si>
  <si>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</si>
  <si>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</si>
  <si>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</si>
  <si>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</si>
  <si>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</si>
  <si>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</si>
  <si>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</si>
  <si>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</si>
  <si>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</si>
  <si>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</si>
  <si>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</si>
  <si>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</si>
  <si>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</si>
  <si>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</si>
  <si>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</si>
  <si>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</si>
  <si>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</si>
  <si>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</si>
  <si>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</si>
  <si>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</si>
  <si>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</si>
  <si>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</si>
  <si>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</si>
  <si>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</si>
  <si>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</si>
  <si>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</si>
  <si>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</si>
  <si>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</si>
  <si>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</si>
  <si>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</si>
  <si>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</si>
  <si>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</si>
  <si>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</si>
  <si>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</si>
  <si>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</si>
  <si>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</si>
  <si>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</si>
  <si>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</si>
  <si>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</si>
  <si>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</si>
  <si>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</si>
  <si>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</si>
  <si>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</si>
  <si>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</si>
  <si>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</si>
  <si>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</si>
  <si>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</si>
  <si>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</si>
  <si>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</si>
  <si>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</si>
  <si>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</si>
  <si>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</si>
  <si>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</si>
  <si>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</si>
  <si>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</si>
  <si>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</si>
  <si>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</si>
  <si>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</si>
  <si>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</si>
  <si>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</si>
  <si>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</si>
  <si>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</si>
  <si>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</si>
  <si>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</si>
  <si>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</si>
  <si>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</si>
  <si>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</si>
  <si>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</si>
  <si>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</si>
  <si>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</si>
  <si>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</si>
  <si>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</si>
  <si>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</si>
  <si>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</si>
  <si>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</si>
  <si>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</si>
  <si>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</si>
  <si>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</si>
  <si>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</si>
  <si>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</si>
  <si>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</si>
  <si>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</si>
  <si>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</si>
  <si>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</si>
  <si>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</si>
  <si>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</si>
  <si>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</si>
  <si>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</si>
  <si>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</si>
  <si>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</si>
  <si>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</si>
  <si>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</si>
  <si>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</si>
  <si>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</si>
  <si>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</si>
  <si>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</si>
  <si>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</si>
  <si>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</si>
  <si>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</si>
  <si>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</si>
  <si>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</si>
  <si>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</si>
  <si>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</si>
  <si>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</si>
  <si>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</si>
  <si>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</si>
  <si>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</si>
  <si>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</si>
  <si>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</si>
  <si>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</si>
  <si>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</si>
  <si>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</si>
  <si>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</si>
  <si>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</si>
  <si>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</si>
  <si>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</si>
  <si>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</si>
  <si>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</si>
  <si>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</si>
  <si>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</si>
  <si>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</si>
  <si>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</si>
  <si>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</si>
  <si>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</si>
  <si>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</si>
  <si>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</si>
  <si>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</si>
  <si>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</si>
  <si>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</si>
  <si>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</si>
  <si>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</si>
  <si>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</si>
  <si>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</si>
  <si>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</si>
  <si>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</si>
  <si>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</si>
  <si>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</si>
  <si>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</si>
  <si>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</si>
  <si>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</si>
  <si>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</si>
  <si>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</si>
  <si>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</si>
  <si>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</si>
  <si>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</si>
  <si>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</si>
  <si>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</si>
  <si>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</si>
  <si>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</si>
  <si>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</si>
  <si>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</si>
  <si>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</si>
  <si>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</si>
  <si>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</si>
  <si>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</si>
  <si>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</si>
  <si>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</si>
  <si>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</si>
  <si>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</si>
  <si>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</si>
  <si>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</si>
  <si>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</si>
  <si>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</si>
  <si>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</si>
  <si>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</si>
  <si>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</si>
  <si>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</si>
  <si>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</si>
  <si>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</si>
  <si>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</si>
  <si>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</si>
  <si>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</si>
  <si>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</si>
  <si>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</si>
  <si>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</si>
  <si>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</si>
  <si>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</si>
  <si>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</si>
  <si>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</si>
  <si>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</si>
  <si>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</si>
  <si>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</si>
  <si>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</si>
  <si>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</si>
  <si>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</si>
  <si>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</si>
  <si>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</si>
  <si>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</si>
  <si>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</si>
  <si>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</si>
  <si>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</si>
  <si>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</si>
  <si>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</si>
  <si>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</si>
  <si>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</si>
  <si>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</si>
  <si>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</si>
  <si>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</si>
  <si>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</si>
  <si>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</si>
  <si>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</si>
  <si>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</si>
  <si>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</si>
  <si>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</si>
  <si>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</si>
  <si>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</si>
  <si>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</si>
  <si>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</si>
  <si>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</si>
  <si>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</si>
  <si>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</si>
  <si>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</si>
  <si>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</si>
  <si>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</si>
  <si>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</si>
  <si>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</si>
  <si>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</si>
  <si>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</si>
  <si>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</si>
  <si>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</si>
  <si>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</si>
  <si>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</si>
  <si>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</si>
  <si>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</si>
  <si>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</si>
  <si>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</si>
  <si>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</si>
  <si>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</si>
  <si>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</si>
  <si>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</si>
  <si>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</si>
  <si>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</si>
  <si>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</si>
  <si>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</si>
  <si>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</si>
  <si>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</si>
  <si>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</si>
  <si>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</si>
  <si>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</si>
  <si>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</si>
  <si>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</si>
  <si>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</si>
  <si>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</si>
  <si>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</si>
  <si>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</si>
  <si>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</si>
  <si>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</si>
  <si>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</si>
  <si>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</si>
  <si>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</si>
  <si>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</si>
  <si>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</si>
  <si>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</si>
  <si>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</si>
  <si>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</si>
  <si>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</si>
  <si>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</si>
  <si>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</si>
  <si>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</si>
  <si>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</si>
  <si>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</si>
  <si>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</si>
  <si>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</si>
  <si>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</si>
  <si>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</si>
  <si>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</si>
  <si>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</si>
  <si>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</si>
  <si>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</si>
  <si>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</si>
  <si>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</si>
  <si>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</si>
  <si>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</si>
  <si>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</si>
  <si>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</si>
  <si>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</si>
  <si>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</si>
  <si>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</si>
  <si>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</si>
  <si>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</si>
  <si>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</si>
  <si>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</si>
  <si>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</si>
  <si>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</si>
  <si>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</si>
  <si>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</si>
  <si>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</si>
  <si>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</si>
  <si>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</si>
  <si>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</si>
  <si>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</si>
  <si>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</si>
  <si>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</si>
  <si>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</si>
  <si>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</si>
  <si>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</si>
  <si>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</si>
  <si>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</si>
  <si>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</si>
  <si>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</si>
  <si>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</si>
  <si>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</si>
  <si>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</si>
  <si>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</si>
  <si>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</si>
  <si>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</si>
  <si>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</si>
  <si>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</si>
  <si>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</si>
  <si>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</si>
  <si>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</si>
  <si>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</si>
  <si>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</si>
  <si>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</si>
  <si>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</si>
  <si>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</si>
  <si>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</si>
  <si>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</si>
  <si>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</si>
  <si>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</si>
  <si>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</si>
  <si>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</si>
  <si>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</si>
  <si>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</si>
  <si>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</si>
  <si>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</si>
  <si>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</si>
  <si>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</si>
  <si>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</si>
  <si>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</si>
  <si>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</si>
  <si>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</si>
  <si>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</si>
  <si>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</si>
  <si>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</si>
  <si>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</si>
  <si>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</si>
  <si>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</si>
  <si>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</si>
  <si>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</si>
  <si>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</si>
  <si>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</si>
  <si>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</si>
  <si>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</si>
  <si>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</si>
  <si>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</si>
  <si>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</si>
  <si>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</si>
  <si>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</si>
  <si>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</si>
  <si>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</si>
  <si>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</si>
  <si>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</si>
  <si>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</si>
  <si>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</si>
  <si>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</si>
  <si>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</si>
  <si>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</si>
  <si>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</si>
  <si>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</si>
  <si>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</si>
  <si>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</si>
  <si>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</si>
  <si>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</si>
  <si>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</si>
  <si>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</si>
  <si>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</si>
  <si>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</si>
  <si>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</si>
  <si>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</si>
  <si>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</si>
  <si>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</si>
  <si>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</si>
  <si>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</si>
  <si>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</si>
  <si>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</si>
  <si>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</si>
  <si>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</si>
  <si>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</si>
  <si>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</si>
  <si>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</si>
  <si>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</si>
  <si>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</si>
  <si>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</si>
  <si>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</si>
  <si>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</si>
  <si>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</si>
  <si>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</si>
  <si>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</si>
  <si>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</si>
  <si>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</si>
  <si>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</si>
  <si>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</si>
  <si>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</si>
  <si>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</si>
  <si>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</si>
  <si>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</si>
  <si>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</si>
  <si>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</si>
  <si>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</si>
  <si>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</si>
  <si>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</si>
  <si>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</si>
  <si>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</si>
  <si>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</si>
  <si>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</si>
  <si>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</si>
  <si>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</si>
  <si>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</si>
  <si>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</si>
  <si>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</si>
  <si>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</si>
  <si>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</si>
  <si>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</si>
  <si>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</si>
  <si>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</si>
  <si>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</si>
  <si>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</si>
  <si>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</si>
  <si>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</si>
  <si>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</si>
  <si>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</si>
  <si>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</si>
  <si>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</si>
  <si>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</si>
  <si>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</si>
  <si>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</si>
  <si>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</si>
  <si>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</si>
  <si>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</si>
  <si>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</si>
  <si>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</si>
  <si>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</si>
  <si>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</si>
  <si>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</si>
  <si>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</si>
  <si>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</si>
  <si>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</si>
  <si>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</si>
  <si>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</si>
  <si>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</si>
  <si>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</si>
  <si>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</si>
  <si>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</si>
  <si>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</si>
  <si>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</si>
  <si>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</si>
  <si>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</si>
  <si>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</si>
  <si>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</si>
  <si>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</si>
  <si>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</si>
  <si>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</si>
  <si>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</si>
  <si>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</si>
  <si>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</si>
  <si>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</si>
  <si>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</si>
  <si>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</si>
  <si>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</si>
  <si>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</si>
  <si>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</si>
  <si>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</si>
  <si>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</si>
  <si>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</si>
  <si>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</si>
  <si>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</si>
  <si>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</si>
  <si>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</si>
  <si>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</si>
  <si>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</si>
  <si>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</si>
  <si>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</si>
  <si>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</si>
  <si>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</si>
  <si>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</si>
  <si>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</si>
  <si>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</si>
  <si>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</si>
  <si>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</si>
  <si>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</si>
  <si>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</si>
  <si>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</si>
  <si>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</si>
  <si>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</si>
  <si>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</si>
  <si>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</si>
  <si>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</si>
  <si>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</si>
  <si>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</si>
  <si>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</si>
  <si>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</si>
  <si>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</si>
  <si>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</si>
  <si>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</si>
  <si>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</si>
  <si>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</si>
  <si>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</si>
  <si>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</si>
  <si>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</si>
  <si>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</si>
  <si>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</si>
  <si>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</si>
  <si>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</si>
  <si>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</si>
  <si>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</si>
  <si>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</si>
  <si>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</si>
  <si>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</si>
  <si>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</si>
  <si>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</si>
  <si>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</si>
  <si>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</si>
  <si>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</si>
  <si>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</si>
  <si>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</si>
  <si>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</si>
  <si>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</si>
  <si>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</si>
  <si>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</si>
  <si>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</si>
  <si>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</si>
  <si>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</si>
  <si>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</si>
  <si>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</si>
  <si>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</si>
  <si>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</si>
  <si>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</si>
  <si>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</si>
  <si>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</si>
  <si>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</si>
  <si>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</si>
  <si>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</si>
  <si>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</si>
  <si>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</si>
  <si>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</si>
  <si>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</si>
  <si>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</si>
  <si>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</si>
  <si>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</si>
  <si>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</si>
  <si>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</si>
  <si>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</si>
  <si>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</si>
  <si>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</si>
  <si>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</si>
  <si>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</si>
  <si>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</si>
  <si>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</si>
  <si>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</si>
  <si>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</si>
  <si>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</si>
  <si>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</si>
  <si>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</si>
  <si>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</si>
  <si>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</si>
  <si>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</si>
  <si>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</si>
  <si>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</si>
  <si>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</si>
  <si>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</si>
  <si>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</si>
  <si>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</si>
  <si>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</si>
  <si>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</si>
  <si>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</si>
  <si>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</si>
  <si>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</si>
  <si>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</si>
  <si>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</si>
  <si>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</si>
  <si>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</si>
  <si>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</si>
  <si>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</si>
  <si>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</si>
  <si>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</si>
  <si>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</si>
  <si>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</si>
  <si>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</si>
  <si>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</si>
  <si>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</si>
  <si>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</si>
  <si>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</si>
  <si>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</si>
  <si>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</si>
  <si>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</si>
  <si>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</si>
  <si>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</si>
  <si>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</si>
  <si>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</si>
  <si>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</si>
  <si>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</si>
  <si>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</si>
  <si>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</si>
  <si>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</si>
  <si>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</si>
  <si>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</si>
  <si>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</si>
  <si>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</si>
  <si>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</si>
  <si>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</si>
  <si>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</si>
  <si>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</si>
  <si>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</si>
  <si>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</si>
  <si>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</si>
  <si>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</si>
  <si>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</si>
  <si>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</si>
  <si>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</si>
  <si>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</si>
  <si>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</si>
  <si>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</si>
  <si>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</si>
  <si>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</si>
  <si>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</si>
  <si>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</si>
  <si>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</si>
  <si>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</si>
  <si>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</si>
  <si>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</si>
  <si>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</si>
  <si>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</si>
  <si>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</si>
  <si>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</si>
  <si>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</si>
  <si>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</si>
  <si>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</si>
  <si>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</si>
  <si>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</si>
  <si>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</si>
  <si>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</si>
  <si>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</si>
  <si>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</si>
  <si>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</si>
  <si>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</si>
  <si>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</si>
  <si>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</si>
  <si>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</si>
  <si>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</si>
  <si>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</si>
  <si>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</si>
  <si>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</si>
  <si>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</si>
  <si>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</si>
  <si>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</si>
  <si>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</si>
  <si>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</si>
  <si>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</si>
  <si>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</si>
  <si>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</si>
  <si>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</si>
  <si>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</si>
  <si>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</si>
  <si>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</si>
  <si>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</si>
  <si>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</si>
  <si>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</si>
  <si>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</si>
  <si>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</si>
  <si>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</si>
  <si>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</si>
  <si>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</si>
  <si>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</si>
  <si>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</si>
  <si>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</si>
  <si>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</si>
  <si>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</si>
  <si>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</si>
  <si>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</si>
  <si>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</si>
  <si>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</si>
  <si>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</si>
  <si>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</si>
  <si>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</si>
  <si>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</si>
  <si>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</si>
  <si>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</si>
  <si>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</si>
  <si>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</si>
  <si>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</si>
  <si>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</si>
  <si>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</si>
  <si>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</si>
  <si>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</si>
  <si>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</si>
  <si>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</si>
  <si>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</si>
  <si>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</si>
  <si>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</si>
  <si>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</si>
  <si>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</si>
  <si>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</si>
  <si>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</si>
  <si>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</si>
  <si>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</si>
  <si>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</si>
  <si>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</si>
  <si>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</si>
  <si>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</si>
  <si>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</si>
  <si>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</si>
  <si>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</si>
  <si>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</si>
  <si>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</si>
  <si>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</si>
  <si>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</si>
  <si>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</si>
  <si>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</si>
  <si>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</si>
  <si>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</si>
  <si>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</si>
  <si>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</si>
  <si>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</si>
  <si>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</si>
  <si>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</si>
  <si>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</si>
  <si>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</si>
  <si>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</si>
  <si>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</si>
  <si>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</si>
  <si>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</si>
  <si>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</si>
  <si>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</si>
  <si>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</si>
  <si>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</si>
  <si>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</si>
  <si>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</si>
  <si>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</si>
  <si>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</si>
  <si>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</si>
  <si>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</si>
  <si>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</si>
  <si>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</si>
  <si>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</si>
  <si>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</si>
  <si>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</si>
  <si>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</si>
  <si>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</si>
  <si>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</si>
  <si>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</si>
  <si>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</si>
  <si>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</si>
  <si>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</si>
  <si>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</si>
  <si>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</si>
  <si>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</si>
  <si>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</si>
  <si>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</si>
  <si>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</si>
  <si>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</si>
  <si>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</si>
  <si>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</si>
  <si>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</si>
  <si>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</si>
  <si>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</si>
  <si>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</si>
  <si>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</si>
  <si>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</si>
  <si>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</si>
  <si>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</si>
  <si>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</si>
  <si>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</si>
  <si>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</si>
  <si>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</si>
  <si>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</si>
  <si>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</si>
  <si>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</si>
  <si>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</si>
  <si>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</si>
  <si>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</si>
  <si>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</si>
  <si>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</si>
  <si>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</si>
  <si>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</si>
  <si>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</si>
  <si>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</si>
  <si>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</si>
  <si>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</si>
  <si>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</si>
  <si>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</si>
  <si>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</si>
  <si>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</si>
  <si>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</si>
  <si>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</si>
  <si>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</si>
  <si>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</si>
  <si>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</si>
  <si>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</si>
  <si>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</si>
  <si>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</si>
  <si>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</si>
  <si>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</si>
  <si>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</si>
  <si>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</si>
  <si>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</si>
  <si>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</si>
  <si>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</si>
  <si>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</si>
  <si>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</si>
  <si>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</si>
  <si>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</si>
  <si>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</si>
  <si>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</si>
  <si>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</si>
  <si>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</si>
  <si>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</si>
  <si>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</si>
  <si>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</si>
  <si>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</si>
  <si>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</si>
  <si>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</si>
  <si>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</si>
  <si>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</si>
  <si>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</si>
  <si>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</si>
  <si>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</si>
  <si>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</si>
  <si>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</si>
  <si>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</si>
  <si>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</si>
  <si>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</si>
  <si>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</si>
  <si>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</si>
  <si>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</si>
  <si>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</si>
  <si>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</si>
  <si>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</si>
  <si>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</si>
  <si>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</si>
  <si>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</si>
  <si>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</si>
  <si>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</si>
  <si>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</si>
  <si>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</si>
  <si>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</si>
  <si>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</si>
  <si>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</si>
  <si>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</si>
  <si>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</si>
  <si>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</si>
  <si>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</si>
  <si>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</si>
  <si>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</si>
  <si>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</si>
  <si>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</si>
  <si>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</si>
  <si>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</si>
  <si>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</si>
  <si>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</si>
  <si>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</si>
  <si>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</si>
  <si>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</si>
  <si>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</si>
  <si>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</si>
  <si>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</si>
  <si>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</si>
  <si>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</si>
  <si>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</si>
  <si>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</si>
  <si>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</si>
  <si>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</si>
  <si>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</si>
  <si>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</si>
  <si>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</si>
  <si>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</si>
  <si>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</si>
  <si>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</si>
  <si>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</si>
  <si>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</si>
  <si>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</si>
  <si>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</si>
  <si>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</si>
  <si>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</si>
  <si>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</si>
  <si>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</si>
  <si>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</si>
  <si>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</si>
  <si>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</si>
  <si>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</si>
  <si>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</si>
  <si>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</si>
  <si>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</si>
  <si>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</si>
  <si>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</si>
  <si>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</si>
  <si>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</si>
  <si>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</si>
  <si>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</si>
  <si>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</si>
  <si>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</si>
  <si>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</si>
  <si>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</si>
  <si>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</si>
  <si>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</si>
  <si>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</si>
  <si>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</si>
  <si>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</si>
  <si>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</si>
  <si>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</si>
  <si>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</si>
  <si>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</si>
  <si>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</si>
  <si>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</si>
  <si>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</si>
  <si>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</si>
  <si>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</si>
  <si>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</si>
  <si>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</si>
  <si>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</si>
  <si>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</si>
  <si>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</si>
  <si>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</si>
  <si>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</si>
  <si>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</si>
  <si>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</si>
  <si>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</si>
  <si>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</si>
  <si>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</si>
  <si>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</si>
  <si>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</si>
  <si>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</si>
  <si>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</si>
  <si>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</si>
  <si>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</si>
  <si>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</si>
  <si>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</si>
  <si>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</si>
  <si>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</si>
  <si>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</si>
  <si>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</si>
  <si>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</si>
  <si>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</si>
  <si>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</si>
  <si>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</si>
  <si>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</si>
  <si>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</si>
  <si>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</si>
  <si>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</si>
  <si>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</si>
  <si>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</si>
  <si>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</si>
  <si>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</si>
  <si>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</si>
  <si>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</si>
  <si>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</si>
  <si>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</si>
  <si>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</si>
  <si>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</si>
  <si>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</si>
  <si>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</si>
  <si>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</si>
  <si>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</si>
  <si>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</si>
  <si>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</si>
  <si>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</si>
  <si>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</si>
  <si>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</si>
  <si>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</si>
  <si>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</si>
  <si>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</si>
  <si>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</si>
  <si>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</si>
  <si>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</si>
  <si>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</si>
  <si>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</si>
  <si>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</si>
  <si>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</si>
  <si>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</si>
  <si>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</si>
  <si>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</si>
  <si>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</si>
  <si>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</si>
  <si>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</si>
  <si>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</si>
  <si>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</si>
  <si>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</si>
  <si>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</si>
  <si>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</si>
  <si>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</si>
  <si>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</si>
  <si>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</si>
  <si>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</si>
  <si>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</si>
  <si>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</si>
  <si>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</si>
  <si>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</si>
  <si>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</si>
  <si>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</si>
  <si>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</si>
  <si>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</si>
  <si>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</si>
  <si>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</si>
  <si>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</si>
  <si>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</si>
  <si>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</si>
  <si>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</si>
  <si>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</si>
  <si>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</si>
  <si>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</si>
  <si>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</si>
  <si>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</si>
  <si>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</si>
  <si>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</si>
  <si>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</si>
  <si>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</si>
  <si>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</si>
  <si>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</si>
  <si>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</si>
  <si>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</si>
  <si>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</si>
  <si>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</si>
  <si>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</si>
  <si>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</si>
  <si>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</si>
  <si>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</si>
  <si>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</si>
  <si>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</si>
  <si>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</si>
  <si>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</si>
  <si>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</si>
  <si>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</si>
  <si>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</si>
  <si>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</si>
  <si>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</si>
  <si>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</si>
  <si>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</si>
  <si>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</si>
  <si>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</si>
  <si>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</si>
  <si>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</si>
  <si>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</si>
  <si>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</si>
  <si>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</si>
  <si>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</si>
  <si>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</si>
  <si>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</si>
  <si>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</si>
  <si>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</si>
  <si>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</si>
  <si>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</si>
  <si>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</si>
  <si>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</si>
  <si>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</si>
  <si>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</si>
  <si>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</si>
  <si>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</si>
  <si>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</si>
  <si>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</si>
  <si>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</si>
  <si>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</si>
  <si>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</si>
  <si>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</si>
  <si>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</si>
  <si>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</si>
  <si>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</si>
  <si>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</si>
  <si>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</si>
  <si>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</si>
  <si>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</si>
  <si>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</si>
  <si>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</si>
  <si>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</si>
  <si>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</si>
  <si>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</si>
  <si>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</si>
  <si>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</si>
  <si>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</si>
  <si>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</si>
  <si>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</si>
  <si>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</si>
  <si>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</si>
  <si>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</si>
  <si>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</si>
  <si>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</si>
  <si>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</si>
  <si>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</si>
  <si>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</si>
  <si>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</si>
  <si>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</si>
  <si>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</si>
  <si>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</si>
  <si>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</si>
  <si>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</si>
  <si>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</si>
  <si>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</si>
  <si>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</si>
  <si>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</si>
  <si>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</si>
  <si>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</si>
  <si>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</si>
  <si>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</si>
  <si>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</si>
  <si>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</si>
  <si>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</si>
  <si>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</si>
  <si>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</si>
  <si>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</si>
  <si>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</si>
  <si>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</si>
  <si>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</si>
  <si>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</si>
  <si>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</si>
  <si>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</si>
  <si>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</si>
  <si>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</si>
  <si>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</si>
  <si>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</si>
  <si>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</si>
  <si>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</si>
  <si>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</si>
  <si>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</si>
  <si>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</si>
  <si>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</si>
  <si>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</si>
  <si>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</si>
  <si>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</si>
  <si>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</si>
  <si>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</si>
  <si>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</si>
  <si>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</si>
  <si>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</si>
  <si>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</si>
  <si>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</si>
  <si>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</si>
  <si>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</si>
  <si>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</si>
  <si>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</si>
  <si>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</si>
  <si>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</si>
  <si>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</si>
  <si>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</si>
  <si>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</si>
  <si>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</si>
  <si>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</si>
  <si>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</si>
  <si>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</si>
  <si>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</si>
  <si>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</si>
  <si>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</si>
  <si>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</si>
  <si>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</si>
  <si>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</si>
  <si>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</si>
  <si>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</si>
  <si>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</si>
  <si>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</si>
  <si>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</si>
  <si>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</si>
  <si>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</si>
  <si>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</si>
  <si>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</si>
  <si>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</si>
  <si>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</si>
  <si>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</si>
  <si>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</si>
  <si>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</si>
  <si>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</si>
  <si>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</si>
  <si>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</si>
  <si>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</si>
  <si>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</si>
  <si>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</si>
  <si>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</si>
  <si>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</si>
  <si>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</si>
  <si>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</si>
  <si>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</si>
  <si>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</si>
  <si>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</si>
  <si>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</si>
  <si>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</si>
  <si>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</si>
  <si>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</si>
  <si>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</si>
  <si>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</si>
  <si>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</si>
  <si>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</si>
  <si>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</si>
  <si>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</si>
  <si>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</si>
  <si>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</si>
  <si>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</si>
  <si>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</si>
  <si>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</si>
  <si>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</si>
  <si>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</si>
  <si>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</si>
  <si>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</si>
  <si>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</si>
  <si>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</si>
  <si>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</si>
  <si>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</si>
  <si>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</si>
  <si>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</si>
  <si>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</si>
  <si>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</si>
  <si>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</si>
  <si>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</si>
  <si>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</si>
  <si>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</si>
  <si>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</si>
  <si>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</si>
  <si>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</si>
  <si>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</si>
  <si>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</si>
  <si>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</si>
  <si>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</si>
  <si>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</si>
  <si>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</si>
  <si>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</si>
  <si>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</si>
  <si>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</si>
  <si>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</si>
  <si>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</si>
  <si>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</si>
  <si>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</si>
  <si>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</si>
  <si>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</si>
  <si>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</si>
  <si>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</si>
  <si>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</si>
  <si>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</si>
  <si>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</si>
  <si>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</si>
  <si>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</si>
  <si>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</si>
  <si>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</si>
  <si>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</si>
  <si>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</si>
  <si>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</si>
  <si>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</si>
  <si>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</si>
  <si>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</si>
  <si>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</si>
  <si>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</si>
  <si>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</si>
  <si>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</si>
  <si>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</si>
  <si>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</si>
  <si>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</si>
  <si>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</si>
  <si>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</si>
  <si>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</si>
  <si>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</si>
  <si>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</si>
  <si>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</si>
  <si>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</si>
  <si>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</si>
  <si>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</si>
  <si>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</si>
  <si>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</si>
  <si>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</si>
  <si>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</si>
  <si>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</si>
  <si>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</si>
  <si>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</si>
  <si>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</si>
  <si>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</si>
  <si>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</si>
  <si>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</si>
  <si>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</si>
  <si>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</si>
  <si>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</si>
  <si>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</si>
  <si>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</si>
  <si>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</si>
  <si>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</si>
  <si>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</si>
  <si>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</si>
  <si>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</si>
  <si>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</si>
  <si>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</si>
  <si>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</si>
  <si>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</si>
  <si>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</si>
  <si>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</si>
  <si>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</si>
  <si>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</si>
  <si>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</si>
  <si>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</si>
  <si>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</si>
  <si>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</si>
  <si>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</si>
  <si>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</si>
  <si>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</si>
  <si>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</si>
  <si>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</si>
  <si>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</si>
  <si>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</si>
  <si>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</si>
  <si>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</si>
  <si>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</si>
  <si>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</si>
  <si>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</si>
  <si>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</si>
  <si>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</si>
  <si>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</si>
  <si>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</si>
  <si>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</si>
  <si>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</si>
  <si>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</si>
  <si>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</si>
  <si>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</si>
  <si>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</si>
  <si>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</si>
  <si>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</si>
  <si>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</si>
  <si>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</si>
  <si>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</si>
  <si>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</si>
  <si>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</si>
  <si>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</si>
  <si>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</si>
  <si>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</si>
  <si>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</si>
  <si>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</si>
  <si>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</si>
  <si>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</si>
  <si>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</si>
  <si>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</si>
  <si>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</si>
  <si>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</si>
  <si>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</si>
  <si>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</si>
  <si>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</si>
  <si>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</si>
  <si>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</si>
  <si>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</si>
  <si>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</si>
  <si>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</si>
  <si>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</si>
  <si>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</si>
  <si>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</si>
  <si>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</si>
  <si>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</si>
  <si>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</si>
  <si>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</si>
  <si>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</si>
  <si>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</si>
  <si>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</si>
  <si>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</si>
  <si>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</si>
  <si>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</si>
  <si>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</si>
  <si>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</si>
  <si>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</si>
  <si>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</si>
  <si>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</si>
  <si>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</si>
  <si>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</si>
  <si>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</si>
  <si>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</si>
  <si>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</si>
  <si>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</si>
  <si>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</si>
  <si>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</si>
  <si>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</si>
  <si>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</si>
  <si>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</si>
  <si>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</si>
  <si>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</si>
  <si>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</si>
  <si>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</si>
  <si>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</si>
  <si>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</si>
  <si>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</si>
  <si>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</si>
  <si>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</si>
  <si>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</si>
  <si>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</si>
  <si>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</si>
  <si>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</si>
  <si>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</si>
  <si>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</si>
  <si>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</si>
  <si>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</si>
  <si>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</si>
  <si>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</si>
  <si>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</si>
  <si>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</si>
  <si>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</si>
  <si>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</si>
  <si>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</si>
  <si>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</si>
  <si>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</si>
  <si>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</si>
  <si>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</si>
  <si>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</si>
  <si>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</si>
  <si>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</si>
  <si>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</si>
  <si>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</si>
  <si>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</si>
  <si>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</si>
  <si>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</si>
  <si>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</si>
  <si>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</si>
  <si>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</si>
  <si>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</si>
  <si>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</si>
  <si>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</si>
  <si>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</si>
  <si>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</si>
  <si>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</si>
  <si>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</si>
  <si>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</si>
  <si>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</si>
  <si>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</si>
  <si>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</si>
  <si>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</si>
  <si>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</si>
  <si>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</si>
  <si>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</si>
  <si>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</si>
  <si>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</si>
  <si>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</si>
  <si>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</si>
  <si>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</si>
  <si>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</si>
  <si>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</si>
  <si>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</si>
  <si>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</si>
  <si>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</si>
  <si>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</si>
  <si>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</si>
  <si>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</si>
  <si>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</si>
  <si>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</si>
  <si>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</si>
  <si>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</si>
  <si>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</si>
  <si>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</si>
  <si>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</si>
  <si>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</si>
  <si>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</si>
  <si>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</si>
  <si>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</si>
  <si>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</si>
  <si>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</si>
  <si>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</si>
  <si>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</si>
  <si>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</si>
  <si>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</si>
  <si>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</si>
  <si>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</si>
  <si>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</si>
  <si>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</si>
  <si>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</si>
  <si>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</si>
  <si>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</si>
  <si>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</si>
  <si>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</si>
  <si>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</si>
  <si>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</si>
  <si>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</si>
  <si>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</si>
  <si>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</si>
  <si>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</si>
  <si>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</si>
  <si>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</si>
  <si>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</si>
  <si>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</si>
  <si>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</si>
  <si>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</si>
  <si>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</si>
  <si>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</si>
  <si>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</si>
  <si>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</si>
  <si>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</si>
  <si>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</si>
  <si>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</si>
  <si>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</si>
  <si>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</si>
  <si>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</si>
  <si>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</si>
  <si>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</si>
  <si>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</si>
  <si>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</si>
  <si>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</si>
  <si>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</si>
  <si>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</si>
  <si>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</si>
  <si>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</si>
  <si>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</si>
  <si>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</si>
  <si>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</si>
  <si>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</si>
  <si>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</si>
  <si>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</si>
  <si>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</si>
  <si>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</si>
  <si>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</si>
  <si>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</si>
  <si>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</si>
  <si>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</si>
  <si>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</si>
  <si>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</si>
  <si>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</si>
  <si>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</si>
  <si>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</si>
  <si>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</si>
  <si>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</si>
  <si>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</si>
  <si>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</si>
  <si>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</si>
  <si>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</si>
  <si>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</si>
  <si>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</si>
  <si>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</si>
  <si>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</si>
  <si>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</si>
  <si>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</si>
  <si>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</si>
  <si>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</si>
  <si>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</si>
  <si>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</si>
  <si>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</si>
  <si>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</si>
  <si>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</si>
  <si>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</si>
  <si>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</si>
  <si>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</si>
  <si>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</si>
  <si>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</si>
  <si>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</si>
  <si>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</si>
  <si>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</si>
  <si>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</si>
  <si>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</si>
  <si>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</si>
  <si>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</si>
  <si>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</si>
  <si>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</si>
  <si>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</si>
  <si>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</si>
  <si>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</si>
  <si>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</si>
  <si>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</si>
  <si>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</si>
  <si>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</si>
  <si>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</si>
  <si>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</si>
  <si>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</si>
  <si>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</si>
  <si>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</si>
  <si>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</si>
  <si>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</si>
  <si>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</si>
  <si>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</si>
  <si>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</si>
  <si>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</si>
  <si>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</si>
  <si>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</si>
  <si>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</si>
  <si>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</si>
  <si>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</si>
  <si>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</si>
  <si>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</si>
  <si>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</si>
  <si>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</si>
  <si>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</si>
  <si>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</si>
  <si>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</si>
  <si>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</si>
  <si>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</si>
  <si>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</si>
  <si>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</si>
  <si>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</si>
  <si>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</si>
  <si>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</si>
  <si>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</si>
  <si>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</si>
  <si>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</si>
  <si>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</si>
  <si>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</si>
  <si>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</si>
  <si>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</si>
  <si>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</si>
  <si>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</si>
  <si>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</si>
  <si>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</si>
  <si>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</si>
  <si>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</si>
  <si>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</si>
  <si>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</si>
  <si>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</si>
  <si>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</si>
  <si>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</si>
  <si>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</si>
  <si>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</si>
  <si>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</si>
  <si>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</si>
  <si>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</si>
  <si>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</si>
  <si>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</si>
  <si>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</si>
  <si>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</si>
  <si>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</si>
  <si>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</si>
  <si>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</si>
  <si>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</si>
  <si>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</si>
  <si>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</si>
  <si>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</si>
  <si>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</si>
  <si>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</si>
  <si>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</si>
  <si>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</si>
  <si>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</si>
  <si>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</si>
  <si>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</si>
  <si>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</si>
  <si>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</si>
  <si>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</si>
  <si>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</si>
  <si>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</si>
  <si>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</si>
  <si>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</si>
  <si>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</si>
  <si>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</si>
  <si>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</si>
  <si>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</si>
  <si>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</si>
  <si>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</si>
  <si>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</si>
  <si>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</si>
  <si>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</si>
  <si>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</si>
  <si>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</si>
  <si>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</si>
  <si>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</si>
  <si>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</si>
  <si>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</si>
  <si>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</si>
  <si>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</si>
  <si>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</si>
  <si>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</si>
  <si>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</si>
  <si>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</si>
  <si>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</si>
  <si>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</si>
  <si>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</si>
  <si>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</si>
  <si>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</si>
  <si>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</si>
  <si>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</si>
  <si>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</si>
  <si>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</si>
  <si>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</si>
  <si>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</si>
  <si>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</si>
  <si>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</si>
  <si>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</si>
  <si>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</si>
  <si>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</si>
  <si>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</si>
  <si>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</si>
  <si>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</si>
  <si>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</si>
  <si>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</si>
  <si>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</si>
  <si>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</si>
  <si>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</si>
  <si>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</si>
  <si>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</si>
  <si>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</si>
  <si>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</si>
  <si>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</si>
  <si>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</si>
  <si>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</si>
  <si>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</si>
  <si>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</si>
  <si>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</si>
  <si>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</si>
  <si>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</si>
  <si>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</si>
  <si>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</si>
  <si>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</si>
  <si>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</si>
  <si>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</si>
  <si>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</si>
  <si>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</si>
  <si>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</si>
  <si>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</si>
  <si>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</si>
  <si>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</si>
  <si>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</si>
  <si>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</si>
  <si>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</si>
  <si>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</si>
  <si>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</si>
  <si>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</si>
  <si>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</si>
  <si>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</si>
  <si>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</si>
  <si>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</si>
  <si>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</si>
  <si>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</si>
  <si>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</si>
  <si>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</si>
  <si>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</si>
  <si>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</si>
  <si>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</si>
  <si>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</si>
  <si>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</si>
  <si>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</si>
  <si>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</si>
  <si>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</si>
  <si>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</si>
  <si>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</si>
  <si>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</si>
  <si>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</si>
  <si>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</si>
  <si>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</si>
  <si>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</si>
  <si>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</si>
  <si>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</si>
  <si>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</si>
  <si>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</si>
  <si>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</si>
  <si>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</si>
  <si>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</si>
  <si>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</si>
  <si>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</si>
  <si>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</si>
  <si>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</si>
  <si>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</si>
  <si>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</si>
  <si>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</si>
  <si>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</si>
  <si>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</si>
  <si>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</si>
  <si>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</si>
  <si>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</si>
  <si>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</si>
  <si>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</si>
  <si>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</si>
  <si>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</si>
  <si>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</si>
  <si>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</si>
  <si>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</si>
  <si>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</si>
  <si>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</si>
  <si>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</si>
  <si>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</si>
  <si>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</si>
  <si>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</si>
  <si>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</si>
  <si>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</si>
  <si>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</si>
  <si>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</si>
  <si>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</si>
  <si>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</si>
  <si>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</si>
  <si>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</si>
  <si>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</si>
  <si>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</si>
  <si>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</si>
  <si>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</si>
  <si>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</si>
  <si>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</si>
  <si>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</si>
  <si>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</si>
  <si>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</si>
  <si>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</si>
  <si>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</si>
  <si>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</si>
  <si>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</si>
  <si>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</si>
  <si>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</si>
  <si>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</si>
  <si>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</si>
  <si>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</si>
  <si>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</si>
  <si>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</si>
  <si>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</si>
  <si>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</si>
  <si>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</si>
  <si>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</si>
  <si>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</si>
  <si>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</si>
  <si>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</si>
  <si>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</si>
  <si>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</si>
  <si>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</si>
  <si>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</si>
  <si>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</si>
  <si>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</si>
  <si>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</si>
  <si>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</si>
  <si>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</si>
  <si>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</si>
  <si>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</si>
  <si>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</si>
  <si>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</si>
  <si>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</si>
  <si>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</si>
  <si>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</si>
  <si>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</si>
  <si>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</si>
  <si>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</si>
  <si>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</si>
  <si>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</si>
  <si>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</si>
  <si>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</si>
  <si>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</si>
  <si>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</si>
  <si>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</si>
  <si>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</si>
  <si>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</si>
  <si>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</si>
  <si>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</si>
  <si>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</si>
  <si>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</si>
  <si>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</si>
  <si>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</si>
  <si>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</si>
  <si>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</si>
  <si>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</si>
  <si>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</si>
  <si>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</si>
  <si>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</si>
  <si>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</si>
  <si>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</si>
  <si>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</si>
  <si>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</si>
  <si>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</si>
  <si>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</si>
  <si>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</si>
  <si>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</si>
  <si>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</si>
  <si>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</si>
  <si>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</si>
  <si>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</si>
  <si>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</si>
  <si>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</si>
  <si>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</si>
  <si>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</si>
  <si>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</si>
  <si>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</si>
  <si>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</si>
  <si>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</si>
  <si>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</si>
  <si>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</si>
  <si>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</si>
  <si>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</si>
  <si>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</si>
  <si>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</si>
  <si>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</si>
  <si>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</si>
  <si>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</si>
  <si>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</si>
  <si>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</si>
  <si>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</si>
  <si>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</si>
  <si>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</si>
  <si>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</si>
  <si>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</si>
  <si>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</si>
  <si>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</si>
  <si>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</si>
  <si>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</si>
  <si>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</si>
  <si>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</si>
  <si>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</si>
  <si>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</si>
  <si>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</si>
  <si>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</si>
  <si>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</si>
  <si>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</si>
  <si>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</si>
  <si>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</si>
  <si>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</si>
  <si>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</si>
  <si>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</si>
  <si>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</si>
  <si>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</si>
  <si>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</si>
  <si>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</si>
  <si>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</si>
  <si>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</si>
  <si>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</si>
  <si>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</si>
  <si>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</si>
  <si>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</si>
  <si>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</si>
  <si>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</si>
  <si>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</si>
  <si>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</si>
  <si>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</si>
  <si>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</si>
  <si>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</si>
  <si>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</si>
  <si>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</si>
  <si>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</si>
  <si>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</si>
  <si>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</si>
  <si>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</si>
  <si>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</si>
  <si>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</si>
  <si>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</si>
  <si>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</si>
  <si>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</si>
  <si>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</si>
  <si>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</si>
  <si>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</si>
  <si>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</si>
  <si>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</si>
  <si>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</si>
  <si>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</si>
  <si>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</si>
  <si>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</si>
  <si>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</si>
  <si>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</si>
  <si>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</si>
  <si>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</si>
  <si>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</si>
  <si>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</si>
  <si>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</si>
  <si>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</si>
  <si>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</si>
  <si>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</si>
  <si>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</si>
  <si>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</si>
  <si>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</si>
  <si>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</si>
  <si>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</si>
  <si>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</si>
  <si>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</si>
  <si>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</si>
  <si>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</si>
  <si>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</si>
  <si>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</si>
  <si>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</si>
  <si>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</si>
  <si>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</si>
  <si>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</si>
  <si>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</si>
  <si>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</si>
  <si>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</si>
  <si>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</si>
  <si>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</si>
  <si>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</si>
  <si>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</si>
  <si>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</si>
  <si>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</si>
  <si>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</si>
  <si>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</si>
  <si>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</si>
  <si>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</si>
  <si>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</si>
  <si>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</si>
  <si>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</si>
  <si>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</si>
  <si>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</si>
  <si>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</si>
  <si>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</si>
  <si>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</si>
  <si>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</si>
  <si>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</si>
  <si>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</si>
  <si>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</si>
  <si>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</si>
  <si>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</si>
  <si>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</si>
  <si>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</si>
  <si>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</si>
  <si>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</si>
  <si>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</si>
  <si>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</si>
  <si>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</si>
  <si>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</si>
  <si>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</si>
  <si>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</si>
  <si>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</si>
  <si>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</si>
  <si>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</si>
  <si>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</si>
  <si>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</si>
  <si>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</si>
  <si>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</si>
  <si>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</si>
  <si>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</si>
  <si>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</si>
  <si>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</si>
  <si>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</si>
  <si>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</si>
  <si>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</si>
  <si>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</si>
  <si>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</si>
  <si>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</si>
  <si>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</si>
  <si>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</si>
  <si>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</si>
  <si>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</si>
  <si>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</si>
  <si>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</si>
  <si>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</si>
  <si>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</si>
  <si>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</si>
  <si>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</si>
  <si>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</si>
  <si>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</si>
  <si>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</si>
  <si>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</si>
  <si>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</si>
  <si>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</si>
  <si>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</si>
  <si>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</si>
  <si>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</si>
  <si>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</si>
  <si>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</si>
  <si>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</si>
  <si>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</si>
  <si>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</si>
  <si>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</si>
  <si>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</si>
  <si>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</si>
  <si>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</si>
  <si>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</si>
  <si>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</si>
  <si>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</si>
  <si>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</si>
  <si>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</si>
  <si>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</si>
  <si>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</si>
  <si>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</si>
  <si>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</si>
  <si>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</si>
  <si>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</si>
  <si>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</si>
  <si>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</si>
  <si>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</si>
  <si>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</si>
  <si>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</si>
  <si>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</si>
  <si>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</si>
  <si>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</si>
  <si>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</si>
  <si>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</si>
  <si>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</si>
  <si>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</si>
  <si>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</si>
  <si>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</si>
  <si>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</si>
  <si>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</si>
  <si>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</si>
  <si>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</si>
  <si>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</si>
  <si>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</si>
  <si>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</si>
  <si>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</si>
  <si>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</si>
  <si>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</si>
  <si>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</si>
  <si>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</si>
  <si>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</si>
  <si>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</si>
  <si>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</si>
  <si>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</si>
  <si>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</si>
  <si>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</si>
  <si>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</si>
  <si>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</si>
  <si>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</si>
  <si>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</si>
  <si>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</si>
  <si>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</si>
  <si>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</si>
  <si>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</si>
  <si>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</si>
  <si>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</si>
  <si>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</si>
  <si>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</si>
  <si>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</si>
  <si>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</si>
  <si>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</si>
  <si>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</si>
  <si>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</si>
  <si>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</si>
  <si>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</si>
  <si>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</si>
  <si>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</si>
  <si>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</si>
  <si>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</si>
  <si>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</si>
  <si>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</si>
  <si>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</si>
  <si>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</si>
  <si>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</si>
  <si>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</si>
  <si>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</si>
  <si>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</si>
  <si>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</si>
  <si>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</si>
  <si>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</si>
  <si>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</si>
  <si>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</si>
  <si>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</si>
  <si>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</si>
  <si>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</si>
  <si>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</si>
  <si>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</si>
  <si>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</si>
  <si>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</si>
  <si>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</si>
  <si>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</si>
  <si>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</si>
  <si>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</si>
  <si>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</si>
  <si>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</si>
  <si>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</si>
  <si>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</si>
  <si>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</si>
  <si>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</si>
  <si>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</si>
  <si>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</si>
  <si>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</si>
  <si>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</si>
  <si>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</si>
  <si>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</si>
  <si>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</si>
  <si>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</si>
  <si>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</si>
  <si>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</si>
  <si>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</si>
  <si>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</si>
  <si>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</si>
  <si>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</si>
  <si>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</si>
  <si>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</si>
  <si>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</si>
  <si>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</si>
  <si>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</si>
  <si>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</si>
  <si>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</si>
  <si>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</si>
  <si>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</si>
  <si>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</si>
  <si>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</si>
  <si>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</si>
  <si>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</si>
  <si>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</si>
  <si>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</si>
  <si>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</si>
  <si>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</si>
  <si>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</si>
  <si>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</si>
  <si>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</si>
  <si>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</si>
  <si>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</si>
  <si>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</si>
  <si>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</si>
  <si>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</si>
  <si>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</si>
  <si>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</si>
  <si>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</si>
  <si>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</si>
  <si>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</si>
  <si>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</si>
  <si>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</si>
  <si>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</si>
  <si>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</si>
  <si>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</si>
  <si>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</si>
  <si>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</si>
  <si>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</si>
  <si>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</si>
  <si>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</si>
  <si>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</si>
  <si>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</si>
  <si>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</si>
  <si>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</si>
  <si>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</si>
  <si>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</si>
  <si>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</si>
  <si>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</si>
  <si>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</si>
  <si>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</si>
  <si>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</si>
  <si>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</si>
  <si>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</si>
  <si>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</si>
  <si>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</si>
  <si>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</si>
  <si>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</si>
  <si>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</si>
  <si>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</si>
  <si>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</si>
  <si>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</si>
  <si>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</si>
  <si>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</si>
  <si>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</si>
  <si>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</si>
  <si>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</si>
  <si>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</si>
  <si>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</si>
  <si>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</si>
  <si>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</si>
  <si>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</si>
  <si>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</si>
  <si>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</si>
  <si>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</si>
  <si>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</si>
  <si>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</si>
  <si>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</si>
  <si>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</si>
  <si>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</si>
  <si>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</si>
  <si>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</si>
  <si>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</si>
  <si>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</si>
  <si>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</si>
  <si>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</si>
  <si>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</si>
  <si>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</si>
  <si>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</si>
  <si>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</si>
  <si>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</si>
  <si>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</si>
  <si>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</si>
  <si>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</si>
  <si>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</si>
  <si>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</si>
  <si>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</si>
  <si>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</si>
  <si>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</si>
  <si>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</si>
  <si>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</si>
  <si>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</si>
  <si>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</si>
  <si>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</si>
  <si>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</si>
  <si>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</si>
  <si>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</si>
  <si>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</si>
  <si>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</si>
  <si>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</si>
  <si>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</si>
  <si>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</si>
  <si>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</si>
  <si>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</si>
  <si>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</si>
  <si>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</si>
  <si>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</si>
  <si>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</si>
  <si>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</si>
  <si>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</si>
  <si>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</si>
  <si>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</si>
  <si>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</si>
  <si>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</si>
  <si>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</si>
  <si>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</si>
  <si>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</si>
  <si>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</si>
  <si>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</si>
  <si>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</si>
  <si>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</si>
  <si>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</si>
  <si>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</si>
  <si>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</si>
  <si>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</si>
  <si>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</si>
  <si>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</si>
  <si>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</si>
  <si>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</si>
  <si>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</si>
  <si>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</si>
  <si>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</si>
  <si>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</si>
  <si>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</si>
  <si>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</si>
  <si>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</si>
  <si>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</si>
  <si>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</si>
  <si>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</si>
  <si>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</si>
  <si>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</si>
  <si>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</si>
  <si>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</si>
  <si>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</si>
  <si>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</si>
  <si>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</si>
  <si>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</si>
  <si>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</si>
  <si>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</si>
  <si>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</si>
  <si>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</si>
  <si>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</si>
  <si>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</si>
  <si>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</si>
  <si>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</si>
  <si>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</si>
  <si>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</si>
  <si>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</si>
  <si>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</si>
  <si>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</si>
  <si>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</si>
  <si>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</si>
  <si>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</si>
  <si>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</si>
  <si>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</si>
  <si>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</si>
  <si>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</si>
  <si>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</si>
  <si>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</si>
  <si>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</si>
  <si>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</si>
  <si>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</si>
  <si>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</si>
  <si>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</si>
  <si>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</si>
  <si>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</si>
  <si>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</si>
  <si>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</si>
  <si>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</si>
  <si>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</si>
  <si>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</si>
  <si>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</si>
  <si>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</si>
  <si>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</si>
  <si>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</si>
  <si>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</si>
  <si>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</si>
  <si>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</si>
  <si>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</si>
  <si>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</si>
  <si>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</si>
  <si>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</si>
  <si>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</si>
  <si>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</si>
  <si>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</si>
  <si>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</si>
  <si>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</si>
  <si>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</si>
  <si>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</si>
  <si>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</si>
  <si>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</si>
  <si>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</si>
  <si>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</si>
  <si>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</si>
  <si>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</si>
  <si>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</si>
  <si>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</si>
  <si>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</si>
  <si>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</si>
  <si>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</si>
  <si>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</si>
  <si>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</si>
  <si>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</si>
  <si>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</si>
  <si>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</si>
  <si>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</si>
  <si>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</si>
  <si>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</si>
  <si>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</si>
  <si>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</si>
  <si>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</si>
  <si>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</si>
  <si>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</si>
  <si>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</si>
  <si>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</si>
  <si>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</si>
  <si>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</si>
  <si>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</si>
  <si>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</si>
  <si>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</si>
  <si>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</si>
  <si>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</si>
  <si>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</si>
  <si>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</si>
  <si>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</si>
  <si>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</si>
  <si>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</si>
  <si>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</si>
  <si>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</si>
  <si>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</si>
  <si>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</si>
  <si>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</si>
  <si>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</si>
  <si>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</si>
  <si>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</si>
  <si>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</si>
  <si>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</si>
  <si>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</si>
  <si>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</si>
  <si>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</si>
  <si>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</si>
  <si>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</si>
  <si>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</si>
  <si>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</si>
  <si>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</si>
  <si>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</si>
  <si>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</si>
  <si>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</si>
  <si>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</si>
  <si>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</si>
  <si>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</si>
  <si>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</si>
  <si>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</si>
  <si>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</si>
  <si>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</si>
  <si>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</si>
  <si>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</si>
  <si>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</si>
  <si>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</si>
  <si>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</si>
  <si>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</si>
  <si>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</si>
  <si>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</si>
  <si>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</si>
  <si>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</si>
  <si>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</si>
  <si>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</si>
  <si>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</si>
  <si>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</si>
  <si>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</si>
  <si>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</si>
  <si>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</si>
  <si>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</si>
  <si>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</si>
  <si>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</si>
  <si>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</si>
  <si>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</si>
  <si>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</si>
  <si>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</si>
  <si>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</si>
  <si>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</si>
  <si>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</si>
  <si>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</si>
  <si>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</si>
  <si>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</si>
  <si>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</si>
  <si>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</si>
  <si>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</si>
  <si>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</si>
  <si>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</si>
  <si>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</si>
  <si>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</si>
  <si>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</si>
  <si>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</si>
  <si>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</si>
  <si>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</si>
  <si>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</si>
  <si>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</si>
  <si>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</si>
  <si>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</si>
  <si>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</si>
  <si>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</si>
  <si>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</si>
  <si>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</si>
  <si>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</si>
  <si>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</si>
  <si>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</si>
  <si>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</si>
  <si>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</si>
  <si>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</si>
  <si>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</si>
  <si>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</si>
  <si>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</si>
  <si>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</si>
  <si>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</si>
  <si>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</si>
  <si>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</si>
  <si>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</si>
  <si>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</si>
  <si>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</si>
  <si>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</si>
  <si>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</si>
  <si>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</si>
  <si>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</si>
  <si>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</si>
  <si>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</si>
  <si>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</si>
  <si>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</si>
  <si>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</si>
  <si>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</si>
  <si>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</si>
  <si>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</si>
  <si>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</si>
  <si>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</si>
  <si>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</si>
  <si>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</si>
  <si>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</si>
  <si>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</si>
  <si>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</si>
  <si>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</si>
  <si>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</si>
  <si>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</si>
  <si>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</si>
  <si>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</si>
  <si>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</si>
  <si>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</si>
  <si>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</si>
  <si>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</si>
  <si>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</si>
  <si>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</si>
  <si>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</si>
  <si>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</si>
  <si>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</si>
  <si>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</si>
  <si>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</si>
  <si>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</si>
  <si>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</si>
  <si>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</si>
  <si>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</si>
  <si>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</si>
  <si>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</si>
  <si>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</si>
  <si>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</si>
  <si>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</si>
  <si>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</si>
  <si>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</si>
  <si>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</si>
  <si>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</si>
  <si>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</si>
  <si>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</si>
  <si>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</si>
  <si>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</si>
  <si>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</si>
  <si>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</si>
  <si>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</si>
  <si>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</si>
  <si>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</si>
  <si>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</si>
  <si>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</si>
  <si>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</si>
  <si>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</si>
  <si>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</si>
  <si>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</si>
  <si>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</si>
  <si>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</si>
  <si>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</si>
  <si>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</si>
  <si>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</si>
  <si>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</si>
  <si>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</si>
  <si>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</si>
  <si>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</si>
  <si>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</si>
  <si>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</si>
  <si>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</si>
  <si>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</si>
  <si>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</si>
  <si>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</si>
  <si>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</si>
  <si>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</si>
  <si>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</si>
  <si>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</si>
  <si>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</si>
  <si>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</si>
  <si>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</si>
  <si>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</si>
  <si>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</si>
  <si>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</si>
  <si>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</si>
  <si>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</si>
  <si>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</si>
  <si>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</si>
  <si>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</si>
  <si>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</si>
  <si>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</si>
  <si>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</si>
  <si>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</si>
  <si>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</si>
  <si>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</si>
  <si>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</si>
  <si>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</si>
  <si>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</si>
  <si>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</si>
  <si>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</si>
  <si>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</si>
  <si>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</si>
  <si>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</si>
  <si>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</si>
  <si>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</si>
  <si>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</si>
  <si>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</si>
  <si>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</si>
  <si>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</si>
  <si>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</si>
  <si>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</si>
  <si>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</si>
  <si>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</si>
  <si>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</si>
  <si>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</si>
  <si>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</si>
  <si>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</si>
  <si>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</si>
  <si>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</si>
  <si>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</si>
  <si>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</si>
  <si>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</si>
  <si>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</si>
  <si>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</si>
  <si>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</si>
  <si>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</si>
  <si>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</si>
  <si>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</si>
  <si>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</si>
  <si>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</si>
  <si>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</si>
  <si>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</si>
  <si>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</si>
  <si>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</si>
  <si>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</si>
  <si>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</si>
  <si>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</si>
  <si>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</si>
  <si>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</si>
  <si>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</si>
  <si>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</si>
  <si>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</si>
  <si>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</si>
  <si>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</si>
  <si>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</si>
  <si>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</si>
  <si>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</si>
  <si>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</si>
  <si>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</si>
  <si>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</si>
  <si>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</si>
  <si>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</si>
  <si>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</si>
  <si>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</si>
  <si>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</si>
  <si>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</si>
  <si>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</si>
  <si>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</si>
  <si>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</si>
  <si>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</si>
  <si>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</si>
  <si>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</si>
  <si>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</si>
  <si>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</si>
  <si>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</si>
  <si>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</si>
  <si>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</si>
  <si>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</si>
  <si>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</si>
  <si>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</si>
  <si>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</si>
  <si>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</si>
  <si>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</si>
  <si>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</si>
  <si>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</si>
  <si>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</si>
  <si>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</si>
  <si>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</si>
  <si>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</si>
  <si>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</si>
  <si>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</si>
  <si>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</si>
  <si>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</si>
  <si>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</si>
  <si>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</si>
  <si>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</si>
  <si>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</si>
  <si>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</si>
  <si>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</si>
  <si>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</si>
  <si>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</si>
  <si>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</si>
  <si>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</si>
  <si>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</si>
  <si>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</si>
  <si>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</si>
  <si>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</si>
  <si>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</si>
  <si>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</si>
  <si>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</si>
  <si>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</si>
  <si>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</si>
  <si>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</si>
  <si>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</si>
  <si>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</si>
  <si>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</si>
  <si>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</si>
  <si>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</si>
  <si>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</si>
  <si>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</si>
  <si>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</si>
  <si>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</si>
  <si>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</si>
  <si>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</si>
  <si>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</si>
  <si>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</si>
  <si>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</si>
  <si>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</si>
  <si>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</si>
  <si>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</si>
  <si>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</si>
  <si>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</si>
  <si>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</si>
  <si>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</si>
  <si>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</si>
  <si>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</si>
  <si>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</si>
  <si>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</si>
  <si>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</si>
  <si>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</si>
  <si>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</si>
  <si>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</si>
  <si>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</si>
  <si>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</si>
  <si>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</si>
  <si>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</si>
  <si>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</si>
  <si>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</si>
  <si>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</si>
  <si>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</si>
  <si>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</si>
  <si>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</si>
  <si>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</si>
  <si>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</si>
  <si>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</si>
  <si>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</si>
  <si>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</si>
  <si>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</si>
  <si>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</si>
  <si>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</si>
  <si>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</si>
  <si>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</si>
  <si>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</si>
  <si>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</si>
  <si>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</si>
  <si>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</si>
  <si>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</si>
  <si>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</si>
  <si>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</si>
  <si>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</si>
  <si>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</si>
  <si>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</si>
  <si>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</si>
  <si>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</si>
  <si>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</si>
  <si>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</si>
  <si>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</si>
  <si>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</si>
  <si>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</si>
  <si>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</si>
  <si>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</si>
  <si>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</si>
  <si>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</si>
  <si>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</si>
  <si>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</si>
  <si>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</si>
  <si>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</si>
  <si>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</si>
  <si>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</si>
  <si>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</si>
  <si>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</si>
  <si>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</si>
  <si>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</si>
  <si>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</si>
  <si>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</si>
  <si>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</si>
  <si>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</si>
  <si>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</si>
  <si>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</si>
  <si>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</si>
  <si>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</si>
  <si>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</si>
  <si>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</si>
  <si>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</si>
  <si>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</si>
  <si>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</si>
  <si>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</si>
  <si>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</si>
  <si>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</si>
  <si>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</si>
  <si>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</si>
  <si>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</si>
  <si>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</si>
  <si>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</si>
  <si>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</si>
  <si>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</si>
  <si>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</si>
  <si>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</si>
  <si>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</si>
  <si>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</si>
  <si>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</si>
  <si>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</si>
  <si>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</si>
  <si>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</si>
  <si>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</si>
  <si>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</si>
  <si>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</si>
  <si>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</si>
  <si>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</si>
  <si>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</si>
  <si>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</si>
  <si>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</si>
  <si>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</si>
  <si>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</si>
  <si>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</si>
  <si>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</si>
  <si>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</si>
  <si>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</si>
  <si>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</si>
  <si>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</si>
  <si>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</si>
  <si>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</si>
  <si>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</si>
  <si>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</si>
  <si>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</si>
  <si>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</si>
  <si>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</si>
  <si>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</si>
  <si>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</si>
  <si>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</si>
  <si>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</si>
  <si>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</si>
  <si>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</si>
  <si>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</si>
  <si>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</si>
  <si>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</si>
  <si>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</si>
  <si>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</si>
  <si>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</si>
  <si>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</si>
  <si>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</si>
  <si>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</si>
  <si>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</si>
  <si>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</si>
  <si>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</si>
  <si>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</si>
  <si>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</si>
  <si>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</si>
  <si>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</si>
  <si>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</si>
  <si>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</si>
  <si>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</si>
  <si>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</si>
  <si>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</si>
  <si>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</si>
  <si>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</si>
  <si>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</si>
  <si>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</si>
  <si>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</si>
  <si>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</si>
  <si>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</si>
  <si>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</si>
  <si>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</si>
  <si>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</si>
  <si>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</si>
  <si>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</si>
  <si>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</si>
  <si>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</si>
  <si>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</si>
  <si>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</si>
  <si>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</si>
  <si>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</si>
  <si>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</si>
  <si>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</si>
  <si>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</si>
  <si>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</si>
  <si>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</si>
  <si>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</si>
  <si>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</si>
  <si>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</si>
  <si>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</si>
  <si>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</si>
  <si>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</si>
  <si>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</si>
  <si>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</si>
  <si>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</si>
  <si>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</si>
  <si>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</si>
  <si>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</si>
  <si>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</si>
  <si>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</si>
  <si>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</si>
  <si>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</si>
  <si>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</si>
  <si>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</si>
  <si>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</si>
  <si>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</si>
  <si>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</si>
  <si>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</si>
  <si>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</si>
  <si>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</si>
  <si>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</si>
  <si>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</si>
  <si>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</si>
  <si>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</si>
  <si>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</si>
  <si>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</si>
  <si>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</si>
  <si>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</si>
  <si>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</si>
  <si>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</si>
  <si>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</si>
  <si>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</si>
  <si>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</si>
  <si>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</si>
  <si>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</si>
  <si>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</si>
  <si>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</si>
  <si>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</si>
  <si>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</si>
  <si>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</si>
  <si>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</si>
  <si>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</si>
  <si>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</si>
  <si>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</si>
  <si>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</si>
  <si>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</si>
  <si>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</si>
  <si>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</si>
  <si>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</si>
  <si>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</si>
  <si>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</si>
  <si>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</si>
  <si>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</si>
  <si>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</si>
  <si>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</si>
  <si>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</si>
  <si>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</si>
  <si>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</si>
  <si>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</si>
  <si>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</si>
  <si>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</si>
  <si>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</si>
  <si>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</si>
  <si>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</si>
  <si>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</si>
  <si>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</si>
  <si>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</si>
  <si>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</si>
  <si>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</si>
  <si>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</si>
  <si>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</si>
  <si>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</si>
  <si>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</si>
  <si>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</si>
  <si>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</si>
  <si>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</si>
  <si>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</si>
  <si>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</si>
  <si>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</si>
  <si>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</si>
  <si>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</si>
  <si>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</si>
  <si>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</si>
  <si>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</si>
  <si>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</si>
  <si>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</si>
  <si>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</si>
  <si>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</si>
  <si>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</si>
  <si>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</si>
  <si>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</si>
  <si>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</si>
  <si>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</si>
  <si>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</si>
  <si>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</si>
  <si>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</si>
  <si>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</si>
  <si>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</si>
  <si>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</si>
  <si>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</si>
  <si>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</si>
  <si>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</si>
  <si>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</si>
  <si>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</si>
  <si>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</si>
  <si>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</si>
  <si>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</si>
  <si>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</si>
  <si>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</si>
  <si>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</si>
  <si>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</si>
  <si>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</si>
  <si>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</si>
  <si>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</si>
  <si>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</si>
  <si>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</si>
  <si>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</si>
  <si>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</si>
  <si>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</si>
  <si>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</si>
  <si>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</si>
  <si>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</si>
  <si>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</si>
  <si>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</si>
  <si>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</si>
  <si>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</si>
  <si>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</si>
  <si>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</si>
  <si>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</si>
  <si>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</si>
  <si>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</si>
  <si>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</si>
  <si>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</si>
  <si>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</si>
  <si>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</si>
  <si>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</si>
  <si>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</si>
  <si>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</si>
  <si>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</si>
  <si>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</si>
  <si>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</si>
  <si>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</si>
  <si>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</si>
  <si>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</si>
  <si>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</si>
  <si>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</si>
  <si>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</si>
  <si>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</si>
  <si>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</si>
  <si>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</si>
  <si>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</si>
  <si>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</si>
  <si>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</si>
  <si>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</si>
  <si>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</si>
  <si>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</si>
  <si>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</si>
  <si>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</si>
  <si>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</si>
  <si>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</si>
  <si>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</si>
  <si>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</si>
  <si>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</si>
  <si>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</si>
  <si>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</si>
  <si>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</si>
  <si>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</si>
  <si>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</si>
  <si>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</si>
  <si>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</si>
  <si>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</si>
  <si>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</si>
  <si>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</si>
  <si>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</si>
  <si>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</si>
  <si>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</si>
  <si>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</si>
  <si>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</si>
  <si>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</si>
  <si>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</si>
  <si>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</si>
  <si>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</si>
  <si>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</si>
  <si>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</si>
  <si>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</si>
  <si>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</si>
  <si>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</si>
  <si>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</si>
  <si>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</si>
  <si>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</si>
  <si>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</si>
  <si>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</si>
  <si>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</si>
  <si>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</si>
  <si>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</si>
  <si>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</si>
  <si>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</si>
  <si>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</si>
  <si>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</si>
  <si>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</si>
  <si>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</si>
  <si>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</si>
  <si>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</si>
  <si>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</si>
  <si>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</si>
  <si>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</si>
  <si>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</si>
  <si>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</si>
  <si>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</si>
  <si>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</si>
  <si>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</si>
  <si>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</si>
  <si>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</si>
  <si>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</si>
  <si>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</si>
  <si>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</si>
  <si>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</si>
  <si>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</si>
  <si>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</si>
  <si>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</si>
  <si>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</si>
  <si>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</si>
  <si>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</si>
  <si>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</si>
  <si>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</si>
  <si>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</si>
  <si>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</si>
  <si>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</si>
  <si>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</si>
  <si>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</si>
  <si>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</si>
  <si>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</si>
  <si>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</si>
  <si>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</si>
  <si>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</si>
  <si>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</si>
  <si>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</si>
  <si>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</si>
  <si>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</si>
  <si>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</si>
  <si>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</si>
  <si>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</si>
  <si>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</si>
  <si>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</si>
  <si>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</si>
  <si>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</si>
  <si>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</si>
  <si>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</si>
  <si>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</si>
  <si>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</si>
  <si>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</si>
  <si>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</si>
  <si>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</si>
  <si>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</si>
  <si>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</si>
  <si>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</si>
  <si>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</si>
  <si>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</si>
  <si>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</si>
  <si>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</si>
  <si>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</si>
  <si>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</si>
  <si>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</si>
  <si>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</si>
  <si>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</si>
  <si>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</si>
  <si>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</si>
  <si>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</si>
  <si>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</si>
  <si>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</si>
  <si>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</si>
  <si>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</si>
  <si>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</si>
  <si>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</si>
  <si>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</si>
  <si>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</si>
  <si>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</si>
  <si>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</si>
  <si>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</si>
  <si>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</si>
  <si>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</si>
  <si>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</si>
  <si>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</si>
  <si>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</si>
  <si>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</si>
  <si>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</si>
  <si>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</si>
  <si>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</si>
  <si>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</si>
  <si>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</si>
  <si>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</si>
  <si>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</si>
  <si>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</si>
  <si>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</si>
  <si>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</si>
  <si>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</si>
  <si>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</si>
  <si>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</si>
  <si>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</si>
  <si>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</si>
  <si>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</si>
  <si>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</si>
  <si>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</si>
  <si>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</si>
  <si>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</si>
  <si>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</si>
  <si>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</si>
  <si>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</si>
  <si>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</si>
  <si>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</si>
  <si>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</si>
  <si>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</si>
  <si>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</si>
  <si>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</si>
  <si>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</si>
  <si>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</si>
  <si>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</si>
  <si>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</si>
  <si>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</si>
  <si>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</si>
  <si>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</si>
  <si>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</si>
  <si>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</si>
  <si>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</si>
  <si>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</si>
  <si>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</si>
  <si>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</si>
  <si>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</si>
  <si>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</si>
  <si>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</si>
  <si>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</si>
  <si>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</si>
  <si>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</si>
  <si>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</si>
  <si>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</si>
  <si>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</si>
  <si>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</si>
  <si>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</si>
  <si>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</si>
  <si>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</si>
  <si>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</si>
  <si>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</si>
  <si>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</si>
  <si>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</si>
  <si>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</si>
  <si>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</si>
  <si>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</si>
  <si>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</si>
  <si>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</si>
  <si>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</si>
  <si>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</si>
  <si>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</si>
  <si>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</si>
  <si>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</si>
  <si>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</si>
  <si>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</si>
  <si>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</si>
  <si>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</si>
  <si>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</si>
  <si>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</si>
  <si>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</si>
  <si>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</si>
  <si>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</si>
  <si>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</si>
  <si>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</si>
  <si>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</si>
  <si>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</si>
  <si>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</si>
  <si>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</si>
  <si>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</si>
  <si>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</si>
  <si>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</si>
  <si>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</si>
  <si>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</si>
  <si>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</si>
  <si>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</si>
  <si>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</si>
  <si>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</si>
  <si>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</si>
  <si>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</si>
  <si>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</si>
  <si>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</si>
  <si>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</si>
  <si>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</si>
  <si>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</si>
  <si>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</si>
  <si>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</si>
  <si>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</si>
  <si>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</si>
  <si>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</si>
  <si>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</si>
  <si>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</si>
  <si>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</si>
  <si>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</si>
  <si>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</si>
  <si>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</si>
  <si>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</si>
  <si>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</si>
  <si>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</si>
  <si>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</si>
  <si>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</si>
  <si>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</si>
  <si>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</si>
  <si>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</si>
  <si>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</si>
  <si>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</si>
  <si>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</si>
  <si>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</si>
  <si>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</si>
  <si>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</si>
  <si>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</si>
  <si>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</si>
  <si>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</si>
  <si>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</si>
  <si>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</si>
  <si>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</si>
  <si>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</si>
  <si>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</si>
  <si>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</si>
  <si>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</si>
  <si>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</si>
  <si>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</si>
  <si>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</si>
  <si>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</si>
  <si>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</si>
  <si>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</si>
  <si>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</si>
  <si>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</si>
  <si>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</si>
  <si>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</si>
  <si>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</si>
  <si>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</si>
  <si>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</si>
  <si>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</si>
  <si>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</si>
  <si>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</si>
  <si>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</si>
  <si>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</si>
  <si>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</si>
  <si>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</si>
  <si>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</si>
  <si>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</si>
  <si>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</si>
  <si>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</si>
  <si>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</si>
  <si>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</si>
  <si>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</si>
  <si>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</si>
  <si>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</si>
  <si>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</si>
  <si>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</si>
  <si>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</si>
  <si>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</si>
  <si>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</si>
  <si>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</si>
  <si>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</si>
  <si>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</si>
  <si>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</si>
  <si>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</si>
  <si>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</si>
  <si>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</si>
  <si>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</si>
  <si>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</si>
  <si>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</si>
  <si>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</si>
  <si>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</si>
  <si>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</si>
  <si>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</si>
  <si>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</si>
  <si>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</si>
  <si>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</si>
  <si>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</si>
  <si>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</si>
  <si>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</si>
  <si>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</si>
  <si>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</si>
  <si>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</si>
  <si>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</si>
  <si>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</si>
  <si>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</si>
  <si>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</si>
  <si>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</si>
  <si>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</si>
  <si>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</si>
  <si>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</si>
  <si>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</si>
  <si>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</si>
  <si>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</si>
  <si>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</si>
  <si>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</si>
  <si>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</si>
  <si>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</si>
  <si>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</si>
  <si>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</si>
  <si>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</si>
  <si>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</si>
  <si>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</si>
  <si>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</si>
  <si>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</si>
  <si>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</si>
  <si>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</si>
  <si>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</si>
  <si>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</si>
  <si>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</si>
  <si>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</si>
  <si>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</si>
  <si>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</si>
  <si>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</si>
  <si>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</si>
  <si>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</si>
  <si>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</si>
  <si>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</si>
  <si>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</si>
  <si>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</si>
  <si>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</si>
  <si>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</si>
  <si>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</si>
  <si>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</si>
  <si>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</si>
  <si>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</si>
  <si>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</si>
  <si>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</si>
  <si>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</si>
  <si>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</si>
  <si>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</si>
  <si>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</si>
  <si>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</si>
  <si>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</si>
  <si>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</si>
  <si>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</si>
  <si>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</si>
  <si>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</si>
  <si>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</si>
  <si>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</si>
  <si>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</si>
  <si>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</si>
  <si>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</si>
  <si>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</si>
  <si>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</si>
  <si>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</si>
  <si>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</si>
  <si>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</si>
  <si>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</si>
  <si>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</si>
  <si>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</si>
  <si>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</si>
  <si>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</si>
  <si>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</si>
  <si>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</si>
  <si>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</si>
  <si>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</si>
  <si>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</si>
  <si>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</si>
  <si>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</si>
  <si>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</si>
  <si>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</si>
  <si>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</si>
  <si>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</si>
  <si>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</si>
  <si>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</si>
  <si>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</si>
  <si>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</si>
  <si>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</si>
  <si>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</si>
  <si>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</si>
  <si>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</si>
  <si>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</si>
  <si>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</si>
  <si>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</si>
  <si>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</si>
  <si>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</si>
  <si>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</si>
  <si>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</si>
  <si>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</si>
  <si>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</si>
  <si>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</si>
  <si>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</si>
  <si>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</si>
  <si>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</si>
  <si>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</si>
  <si>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</si>
  <si>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</si>
  <si>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</si>
  <si>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</si>
  <si>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</si>
  <si>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</si>
  <si>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</si>
  <si>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</si>
  <si>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</si>
  <si>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</si>
  <si>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</si>
  <si>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</si>
  <si>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</si>
  <si>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</si>
  <si>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</si>
  <si>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</si>
  <si>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</si>
  <si>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</si>
  <si>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</si>
  <si>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</si>
  <si>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</si>
  <si>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</si>
  <si>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</si>
  <si>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</si>
  <si>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</si>
  <si>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</si>
  <si>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</si>
  <si>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</si>
  <si>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</si>
  <si>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</si>
  <si>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</si>
  <si>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</si>
  <si>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</si>
  <si>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</si>
  <si>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</si>
  <si>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</si>
  <si>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</si>
  <si>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</si>
  <si>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</si>
  <si>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</si>
  <si>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</si>
  <si>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</si>
  <si>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</si>
  <si>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</si>
  <si>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</si>
  <si>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</si>
  <si>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</si>
  <si>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</si>
  <si>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</si>
  <si>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</si>
  <si>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</si>
  <si>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</si>
  <si>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</si>
  <si>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</si>
  <si>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</si>
  <si>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</si>
  <si>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</si>
  <si>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</si>
  <si>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</si>
  <si>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</si>
  <si>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</si>
  <si>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</si>
  <si>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</si>
  <si>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</si>
  <si>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</si>
  <si>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</si>
  <si>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</si>
  <si>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</si>
  <si>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</si>
  <si>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</si>
  <si>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</si>
  <si>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</si>
  <si>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</si>
  <si>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</si>
  <si>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</si>
  <si>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</si>
  <si>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</si>
  <si>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</si>
  <si>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</si>
  <si>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</si>
  <si>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</si>
  <si>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</si>
  <si>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</si>
  <si>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</si>
  <si>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</si>
  <si>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</si>
  <si>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</si>
  <si>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</si>
  <si>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</si>
  <si>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</si>
  <si>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</si>
  <si>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</si>
  <si>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</si>
  <si>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</si>
  <si>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</si>
  <si>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</si>
  <si>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</si>
  <si>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</si>
  <si>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</si>
  <si>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</si>
  <si>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</si>
  <si>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</si>
  <si>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</si>
  <si>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</si>
  <si>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</si>
  <si>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</si>
  <si>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</si>
  <si>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</si>
  <si>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</si>
  <si>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</si>
  <si>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</si>
  <si>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</si>
  <si>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</si>
  <si>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</si>
  <si>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</si>
  <si>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</si>
  <si>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</si>
  <si>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</si>
  <si>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</si>
  <si>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</si>
  <si>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</si>
  <si>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</si>
  <si>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</si>
  <si>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</si>
  <si>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</si>
  <si>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</si>
  <si>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</si>
  <si>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</si>
  <si>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</si>
  <si>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</si>
  <si>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</si>
  <si>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</si>
  <si>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</si>
  <si>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</si>
  <si>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</si>
  <si>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</si>
  <si>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</si>
  <si>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</si>
  <si>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</si>
  <si>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</si>
  <si>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</si>
  <si>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</si>
  <si>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</si>
  <si>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</si>
  <si>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</si>
  <si>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</si>
  <si>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</si>
  <si>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</si>
  <si>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</si>
  <si>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</si>
  <si>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</si>
  <si>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</si>
  <si>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</si>
  <si>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</si>
  <si>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</si>
  <si>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</si>
  <si>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</si>
  <si>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</si>
  <si>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</si>
  <si>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</si>
  <si>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</si>
  <si>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</si>
  <si>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</si>
  <si>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</si>
  <si>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</si>
  <si>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</si>
  <si>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</si>
  <si>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</si>
  <si>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</si>
  <si>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</si>
  <si>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</si>
  <si>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</si>
  <si>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</si>
  <si>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</si>
  <si>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</si>
  <si>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</si>
  <si>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</si>
  <si>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</si>
  <si>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</si>
  <si>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</si>
  <si>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</si>
  <si>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</si>
  <si>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</si>
  <si>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</si>
  <si>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</si>
  <si>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</si>
  <si>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</si>
  <si>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</si>
  <si>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</si>
  <si>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</si>
  <si>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</si>
  <si>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</si>
  <si>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</si>
  <si>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</si>
  <si>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</si>
  <si>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</si>
  <si>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</si>
  <si>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</si>
  <si>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</si>
  <si>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</si>
  <si>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</si>
  <si>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</si>
  <si>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</si>
  <si>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</si>
  <si>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</si>
  <si>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</si>
  <si>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</si>
  <si>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</si>
  <si>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</si>
  <si>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</si>
  <si>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</si>
  <si>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</si>
  <si>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</si>
  <si>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</si>
  <si>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</si>
  <si>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</si>
  <si>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</si>
  <si>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</si>
  <si>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</si>
  <si>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</si>
  <si>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</si>
  <si>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</si>
  <si>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</si>
  <si>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</si>
  <si>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</si>
  <si>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</si>
  <si>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</si>
  <si>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</si>
  <si>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</si>
  <si>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</si>
  <si>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</si>
  <si>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</si>
  <si>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</si>
  <si>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</si>
  <si>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</si>
  <si>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</si>
  <si>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</si>
  <si>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</si>
  <si>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</si>
  <si>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</si>
  <si>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</si>
  <si>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</si>
  <si>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</si>
  <si>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</si>
  <si>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</si>
  <si>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</si>
  <si>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</si>
  <si>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</si>
  <si>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</si>
  <si>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</si>
  <si>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</si>
  <si>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</si>
  <si>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</si>
  <si>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</si>
  <si>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</si>
  <si>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</si>
  <si>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</si>
  <si>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</si>
  <si>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</si>
  <si>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</si>
  <si>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</si>
  <si>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</si>
  <si>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</si>
  <si>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</si>
  <si>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</si>
  <si>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</si>
  <si>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</si>
  <si>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</si>
  <si>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</si>
  <si>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</si>
  <si>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</si>
  <si>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</si>
  <si>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</si>
  <si>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</si>
  <si>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</si>
  <si>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</si>
  <si>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</si>
  <si>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</si>
  <si>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</si>
  <si>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</si>
  <si>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</si>
  <si>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</si>
  <si>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</si>
  <si>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</si>
  <si>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</si>
  <si>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</si>
  <si>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</si>
  <si>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</si>
  <si>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</si>
  <si>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</si>
  <si>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</si>
  <si>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</si>
  <si>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</si>
  <si>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</si>
  <si>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</si>
  <si>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</si>
  <si>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</si>
  <si>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</si>
  <si>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</si>
  <si>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</si>
  <si>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</si>
  <si>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</si>
  <si>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</si>
  <si>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</si>
  <si>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</si>
  <si>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</si>
  <si>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</si>
  <si>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</si>
  <si>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</si>
  <si>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</si>
  <si>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</si>
  <si>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</si>
  <si>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</si>
  <si>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</si>
  <si>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</si>
  <si>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</si>
  <si>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</si>
  <si>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</si>
  <si>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</si>
  <si>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</si>
  <si>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</si>
  <si>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</si>
  <si>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</si>
  <si>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</si>
  <si>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</si>
  <si>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</si>
  <si>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</si>
  <si>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</si>
  <si>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</si>
  <si>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</si>
  <si>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</si>
  <si>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</si>
  <si>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</si>
  <si>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</si>
  <si>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</si>
  <si>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</si>
  <si>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</si>
  <si>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</si>
  <si>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</si>
  <si>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</si>
  <si>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</si>
  <si>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</si>
  <si>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</si>
  <si>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</si>
  <si>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</si>
  <si>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</si>
  <si>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</si>
  <si>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</si>
  <si>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</si>
  <si>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</si>
  <si>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</si>
  <si>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</si>
  <si>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</si>
  <si>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</si>
  <si>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</si>
  <si>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</si>
  <si>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</si>
  <si>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</si>
  <si>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</si>
  <si>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</si>
  <si>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</si>
  <si>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</si>
  <si>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</si>
  <si>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</si>
  <si>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</si>
  <si>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</si>
  <si>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</si>
  <si>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</si>
  <si>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</si>
  <si>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</si>
  <si>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</si>
  <si>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</si>
  <si>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</si>
  <si>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</si>
  <si>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</si>
  <si>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</si>
  <si>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</si>
  <si>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</si>
  <si>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</si>
  <si>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</si>
  <si>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</si>
  <si>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</si>
  <si>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</si>
  <si>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</si>
  <si>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</si>
  <si>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</si>
  <si>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</si>
  <si>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</si>
  <si>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</si>
  <si>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</si>
  <si>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</si>
  <si>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</si>
  <si>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</si>
  <si>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</si>
  <si>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</si>
  <si>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</si>
  <si>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</si>
  <si>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</si>
  <si>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</si>
  <si>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</si>
  <si>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</si>
  <si>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</si>
  <si>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</si>
  <si>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</si>
  <si>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</si>
  <si>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</si>
  <si>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</si>
  <si>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</si>
  <si>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</si>
  <si>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</si>
  <si>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</si>
  <si>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</si>
  <si>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</si>
  <si>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</si>
  <si>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</si>
  <si>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</si>
  <si>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</si>
  <si>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</si>
  <si>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</si>
  <si>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</si>
  <si>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</si>
  <si>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</si>
  <si>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</si>
  <si>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</si>
  <si>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</si>
  <si>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</si>
  <si>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</si>
  <si>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</si>
  <si>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</si>
  <si>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</si>
  <si>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</si>
  <si>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</si>
  <si>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</si>
  <si>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</si>
  <si>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</si>
  <si>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</si>
  <si>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</si>
  <si>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</si>
  <si>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</si>
  <si>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</si>
  <si>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</si>
  <si>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</si>
  <si>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</si>
  <si>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</si>
  <si>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</si>
  <si>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</si>
  <si>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</si>
  <si>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</si>
  <si>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</si>
  <si>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</si>
  <si>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</si>
  <si>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</si>
  <si>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</si>
  <si>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</si>
  <si>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</si>
  <si>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</si>
  <si>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</si>
  <si>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</si>
  <si>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</si>
  <si>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</si>
  <si>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</si>
  <si>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</si>
  <si>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</si>
  <si>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</si>
  <si>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</si>
  <si>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</si>
  <si>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</si>
  <si>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</si>
  <si>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</si>
  <si>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</si>
  <si>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</si>
  <si>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</si>
  <si>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</si>
  <si>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</si>
  <si>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</si>
  <si>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</si>
  <si>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</si>
  <si>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</si>
  <si>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</si>
  <si>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</si>
  <si>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</si>
  <si>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</si>
  <si>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</si>
  <si>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</si>
  <si>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</si>
  <si>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</si>
  <si>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</si>
  <si>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</si>
  <si>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</si>
  <si>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</si>
  <si>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</si>
  <si>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</si>
  <si>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</si>
  <si>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</si>
  <si>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</si>
  <si>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</si>
  <si>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</si>
  <si>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</si>
  <si>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</si>
  <si>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</si>
  <si>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</si>
  <si>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</si>
  <si>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</si>
  <si>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</si>
  <si>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</si>
  <si>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</si>
  <si>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</si>
  <si>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</si>
  <si>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</si>
  <si>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</si>
  <si>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</si>
  <si>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</si>
  <si>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</si>
  <si>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</si>
  <si>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</si>
  <si>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</si>
  <si>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</si>
  <si>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</si>
  <si>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</si>
  <si>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</si>
  <si>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</si>
  <si>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</si>
  <si>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</si>
  <si>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</si>
  <si>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</si>
  <si>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</si>
  <si>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</si>
  <si>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</si>
  <si>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</si>
  <si>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</si>
  <si>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</si>
  <si>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</si>
  <si>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</si>
  <si>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</si>
  <si>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</si>
  <si>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</si>
  <si>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</si>
  <si>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</si>
  <si>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</si>
  <si>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</si>
  <si>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</si>
  <si>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</si>
  <si>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</si>
  <si>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</si>
  <si>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</si>
  <si>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</si>
  <si>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</si>
  <si>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</si>
  <si>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</si>
  <si>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</si>
  <si>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</si>
  <si>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</si>
  <si>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</si>
  <si>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</si>
  <si>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</si>
  <si>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</si>
  <si>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</si>
  <si>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</si>
  <si>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</si>
  <si>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</si>
  <si>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</si>
  <si>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</si>
  <si>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</si>
  <si>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</si>
  <si>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</si>
  <si>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</si>
  <si>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</si>
  <si>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</si>
  <si>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</si>
  <si>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</si>
  <si>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</si>
  <si>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</si>
  <si>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</si>
  <si>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</si>
  <si>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</si>
  <si>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</si>
  <si>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</si>
  <si>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</si>
  <si>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</si>
  <si>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</si>
  <si>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</si>
  <si>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</si>
  <si>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</si>
  <si>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</si>
  <si>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</si>
  <si>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</si>
  <si>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</si>
  <si>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</si>
  <si>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</si>
  <si>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</si>
  <si>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</si>
  <si>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</si>
  <si>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</si>
  <si>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</si>
  <si>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</si>
  <si>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</si>
  <si>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</si>
  <si>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</si>
  <si>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</si>
  <si>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</si>
  <si>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</si>
  <si>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</si>
  <si>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</si>
  <si>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</si>
  <si>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</si>
  <si>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</si>
  <si>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</si>
  <si>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</si>
  <si>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</si>
  <si>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</si>
  <si>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</si>
  <si>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</si>
  <si>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</si>
  <si>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</si>
  <si>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</si>
  <si>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</si>
  <si>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</si>
  <si>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</si>
  <si>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</si>
  <si>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</si>
  <si>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</si>
  <si>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</si>
  <si>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</si>
  <si>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</si>
  <si>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</si>
  <si>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</si>
  <si>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</si>
  <si>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</si>
  <si>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</si>
  <si>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</si>
  <si>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</si>
  <si>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</si>
  <si>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</si>
  <si>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</si>
  <si>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</si>
  <si>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</si>
  <si>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</si>
  <si>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</si>
  <si>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</si>
  <si>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</si>
  <si>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</si>
  <si>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</si>
  <si>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</si>
  <si>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</si>
  <si>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</si>
  <si>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</si>
  <si>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</si>
  <si>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</si>
  <si>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</si>
  <si>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</si>
  <si>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</si>
  <si>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</si>
  <si>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</si>
  <si>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</si>
  <si>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</si>
  <si>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</si>
  <si>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</si>
  <si>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</si>
  <si>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</si>
  <si>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</si>
  <si>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</si>
  <si>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</si>
  <si>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</si>
  <si>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</si>
  <si>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</si>
  <si>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</si>
  <si>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</si>
  <si>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</si>
  <si>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</si>
  <si>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</si>
  <si>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</si>
  <si>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</si>
  <si>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</si>
  <si>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</si>
  <si>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</si>
  <si>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</si>
  <si>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</si>
  <si>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</si>
  <si>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</si>
  <si>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</si>
  <si>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</si>
  <si>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</si>
  <si>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</si>
  <si>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</si>
  <si>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</si>
  <si>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</si>
  <si>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</si>
  <si>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</si>
  <si>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</si>
  <si>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</si>
  <si>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</si>
  <si>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</si>
  <si>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</si>
  <si>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</si>
  <si>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</si>
  <si>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</si>
  <si>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</si>
  <si>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</si>
  <si>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</si>
  <si>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</si>
  <si>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</si>
  <si>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</si>
  <si>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</si>
  <si>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</si>
  <si>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</si>
  <si>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</si>
  <si>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</si>
  <si>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</si>
  <si>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</si>
  <si>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</si>
  <si>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</si>
  <si>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</si>
  <si>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</si>
  <si>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</si>
  <si>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</si>
  <si>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</si>
  <si>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</si>
  <si>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</si>
  <si>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</si>
  <si>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</si>
  <si>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</si>
  <si>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</si>
  <si>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</si>
  <si>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</si>
  <si>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</si>
  <si>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</si>
  <si>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</si>
  <si>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</si>
  <si>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</si>
  <si>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</si>
  <si>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</si>
  <si>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</si>
  <si>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</si>
  <si>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</si>
  <si>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</si>
  <si>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</si>
  <si>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</si>
  <si>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</si>
  <si>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</si>
  <si>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</si>
  <si>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</si>
  <si>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</si>
  <si>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</si>
  <si>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</si>
  <si>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</si>
  <si>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</si>
  <si>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</si>
  <si>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</si>
  <si>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</si>
  <si>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</si>
  <si>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</si>
  <si>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</si>
  <si>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</si>
  <si>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</si>
  <si>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</si>
  <si>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</si>
  <si>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</si>
  <si>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</si>
  <si>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</si>
  <si>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</si>
  <si>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</si>
  <si>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</si>
  <si>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</si>
  <si>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</si>
  <si>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</si>
  <si>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</si>
  <si>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</si>
  <si>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</si>
  <si>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</si>
  <si>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</si>
  <si>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</si>
  <si>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</si>
  <si>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</si>
  <si>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</si>
  <si>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</si>
  <si>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</si>
  <si>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</si>
  <si>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</si>
  <si>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</si>
  <si>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</si>
  <si>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</si>
  <si>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</si>
  <si>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</si>
  <si>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</si>
  <si>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</si>
  <si>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</si>
  <si>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</si>
  <si>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</si>
  <si>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</si>
  <si>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</si>
  <si>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</si>
  <si>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</si>
  <si>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</si>
  <si>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</si>
  <si>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</si>
  <si>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</si>
  <si>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</si>
  <si>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</si>
  <si>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</si>
  <si>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</si>
  <si>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</si>
  <si>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</si>
  <si>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</si>
  <si>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</si>
  <si>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</si>
  <si>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</si>
  <si>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</si>
  <si>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</si>
  <si>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</si>
  <si>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</si>
  <si>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</si>
  <si>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</si>
  <si>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</si>
  <si>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</si>
  <si>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</si>
  <si>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</si>
  <si>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</si>
  <si>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</si>
  <si>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</si>
  <si>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</si>
  <si>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</si>
  <si>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</si>
  <si>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</si>
  <si>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</si>
  <si>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</si>
  <si>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</si>
  <si>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</si>
  <si>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</si>
  <si>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</si>
  <si>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</si>
  <si>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</si>
  <si>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</si>
  <si>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</si>
  <si>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</si>
  <si>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</si>
  <si>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</si>
  <si>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</si>
  <si>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</si>
  <si>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</si>
  <si>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</si>
  <si>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</si>
  <si>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</si>
  <si>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</si>
  <si>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</si>
  <si>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</si>
  <si>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</si>
  <si>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</si>
  <si>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</si>
  <si>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</si>
  <si>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</si>
  <si>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</si>
  <si>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</si>
  <si>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</si>
  <si>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</si>
  <si>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</si>
  <si>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</si>
  <si>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</si>
  <si>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</si>
  <si>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</si>
  <si>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</si>
  <si>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</si>
  <si>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</si>
  <si>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</si>
  <si>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</si>
  <si>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</si>
  <si>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</si>
  <si>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</si>
  <si>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</si>
  <si>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</si>
  <si>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</si>
  <si>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</si>
  <si>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</si>
  <si>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</si>
  <si>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</si>
  <si>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</si>
  <si>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</si>
  <si>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</si>
  <si>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</si>
  <si>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</si>
  <si>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</si>
  <si>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</si>
  <si>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</si>
  <si>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</si>
  <si>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</si>
  <si>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</si>
  <si>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</si>
  <si>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</si>
  <si>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</si>
  <si>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</si>
  <si>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</si>
  <si>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</si>
  <si>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</si>
  <si>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</si>
  <si>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</si>
  <si>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</si>
  <si>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</si>
  <si>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</si>
  <si>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</si>
  <si>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</si>
  <si>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</si>
  <si>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</si>
  <si>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</si>
  <si>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</si>
  <si>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</si>
  <si>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</si>
  <si>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</si>
  <si>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</si>
  <si>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</si>
  <si>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</si>
  <si>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</si>
  <si>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</si>
  <si>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</si>
  <si>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</si>
  <si>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</si>
  <si>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</si>
  <si>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</si>
  <si>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</si>
  <si>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</si>
  <si>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</si>
  <si>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</si>
  <si>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</si>
  <si>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</si>
  <si>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</si>
  <si>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</si>
  <si>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</si>
  <si>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</si>
  <si>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</si>
  <si>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</si>
  <si>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</si>
  <si>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</si>
  <si>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</si>
  <si>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</si>
  <si>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</si>
  <si>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</si>
  <si>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</si>
  <si>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</si>
  <si>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</si>
  <si>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</si>
  <si>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</si>
  <si>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</si>
  <si>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</si>
  <si>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</si>
  <si>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</si>
  <si>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</si>
  <si>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</si>
  <si>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</si>
  <si>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</si>
  <si>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</si>
  <si>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</si>
  <si>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</si>
  <si>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</si>
  <si>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</si>
  <si>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</si>
  <si>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</si>
  <si>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</si>
  <si>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</si>
  <si>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</si>
  <si>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</si>
  <si>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</si>
  <si>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</si>
  <si>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</si>
  <si>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</si>
  <si>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</si>
  <si>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</si>
  <si>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</si>
  <si>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</si>
  <si>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</si>
  <si>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</si>
  <si>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</si>
  <si>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</si>
  <si>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</si>
  <si>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</si>
  <si>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</si>
  <si>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</si>
  <si>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</si>
  <si>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</si>
  <si>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</si>
  <si>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</si>
  <si>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</si>
  <si>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</si>
  <si>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</si>
  <si>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</si>
  <si>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</si>
  <si>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</si>
  <si>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</si>
  <si>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</si>
  <si>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</si>
  <si>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</si>
  <si>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</si>
  <si>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</si>
  <si>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</si>
  <si>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</si>
  <si>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</si>
  <si>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</si>
  <si>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</si>
  <si>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</si>
  <si>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</si>
  <si>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</si>
  <si>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</si>
  <si>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</si>
  <si>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</si>
  <si>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</si>
  <si>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</si>
  <si>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</si>
  <si>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</si>
  <si>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</si>
  <si>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</si>
  <si>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</si>
  <si>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</si>
  <si>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</si>
  <si>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</si>
  <si>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</si>
  <si>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</si>
  <si>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</si>
  <si>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</si>
  <si>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</si>
  <si>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</si>
  <si>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</si>
  <si>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</si>
  <si>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</si>
  <si>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</si>
  <si>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</si>
  <si>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</si>
  <si>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</si>
  <si>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</si>
  <si>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</si>
  <si>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</si>
  <si>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</si>
  <si>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</si>
  <si>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</si>
  <si>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</si>
  <si>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</si>
  <si>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</si>
  <si>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</si>
  <si>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</si>
  <si>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</si>
  <si>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</si>
  <si>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</si>
  <si>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</si>
  <si>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</si>
  <si>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</si>
  <si>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</si>
  <si>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</si>
  <si>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</si>
  <si>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</si>
  <si>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</si>
  <si>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</si>
  <si>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</si>
  <si>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</si>
  <si>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</si>
  <si>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</si>
  <si>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</si>
  <si>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</si>
  <si>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</si>
  <si>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</si>
  <si>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</si>
  <si>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</si>
  <si>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</si>
  <si>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</si>
  <si>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</si>
  <si>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</si>
  <si>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</si>
  <si>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</si>
  <si>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</si>
  <si>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</si>
  <si>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</si>
  <si>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</si>
  <si>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</si>
  <si>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</si>
  <si>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</si>
  <si>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</si>
  <si>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</si>
  <si>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</si>
  <si>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</si>
  <si>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</si>
  <si>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</si>
  <si>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</si>
  <si>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</si>
  <si>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</si>
  <si>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</si>
  <si>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</si>
  <si>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</si>
  <si>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</si>
  <si>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</si>
  <si>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</si>
  <si>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</si>
  <si>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</si>
  <si>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</si>
  <si>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</si>
  <si>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</si>
  <si>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</si>
  <si>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</si>
  <si>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</si>
  <si>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</si>
  <si>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</si>
  <si>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</si>
  <si>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</si>
  <si>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</si>
  <si>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</si>
  <si>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</si>
  <si>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</si>
  <si>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</si>
  <si>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</si>
  <si>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</si>
  <si>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</si>
  <si>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</si>
  <si>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</si>
  <si>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</si>
  <si>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</si>
  <si>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</si>
  <si>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</si>
  <si>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</si>
  <si>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</si>
  <si>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</si>
  <si>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</si>
  <si>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</si>
  <si>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</si>
  <si>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</si>
  <si>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</si>
  <si>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</si>
  <si>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</si>
  <si>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</si>
  <si>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</si>
  <si>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</si>
  <si>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</si>
  <si>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</si>
  <si>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</si>
  <si>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</si>
  <si>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</si>
  <si>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</si>
  <si>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</si>
  <si>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</si>
  <si>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</si>
  <si>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</si>
  <si>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</si>
  <si>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</si>
  <si>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</si>
  <si>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</si>
  <si>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</si>
  <si>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</si>
  <si>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</si>
  <si>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</si>
  <si>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</si>
  <si>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</si>
  <si>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</si>
  <si>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</si>
  <si>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</si>
  <si>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</si>
  <si>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</si>
  <si>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</si>
  <si>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</si>
  <si>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</si>
  <si>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</si>
  <si>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</si>
  <si>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</si>
  <si>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</si>
  <si>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</si>
  <si>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</si>
  <si>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</si>
  <si>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</si>
  <si>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</si>
  <si>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</si>
  <si>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</si>
  <si>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</si>
  <si>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</si>
  <si>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</si>
  <si>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</si>
  <si>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</si>
  <si>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</si>
  <si>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</si>
  <si>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</si>
  <si>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</si>
  <si>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</si>
  <si>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</si>
  <si>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</si>
  <si>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</si>
  <si>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</si>
  <si>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</si>
  <si>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</si>
  <si>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</si>
  <si>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</si>
  <si>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</si>
  <si>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</si>
  <si>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</si>
  <si>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</si>
  <si>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</si>
  <si>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</si>
  <si>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</si>
  <si>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</si>
  <si>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</si>
  <si>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</si>
  <si>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</si>
  <si>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</si>
  <si>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</si>
  <si>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</si>
  <si>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</si>
  <si>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</si>
  <si>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</si>
  <si>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</si>
  <si>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</si>
  <si>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</si>
  <si>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</si>
  <si>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</si>
  <si>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</si>
  <si>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</si>
  <si>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</si>
  <si>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</si>
  <si>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</si>
  <si>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</si>
  <si>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</si>
  <si>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</si>
  <si>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</si>
  <si>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</si>
  <si>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</si>
  <si>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</si>
  <si>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</si>
  <si>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</si>
  <si>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</si>
  <si>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</si>
  <si>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</si>
  <si>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</si>
  <si>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</si>
  <si>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</si>
  <si>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</si>
  <si>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</si>
  <si>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</si>
  <si>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</si>
  <si>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</si>
  <si>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</si>
  <si>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</si>
  <si>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</si>
  <si>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</si>
  <si>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</si>
  <si>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</si>
  <si>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</si>
  <si>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</si>
  <si>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</si>
  <si>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</si>
  <si>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</si>
  <si>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</si>
  <si>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</si>
  <si>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</si>
  <si>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</si>
  <si>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</si>
  <si>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</si>
  <si>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</si>
  <si>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</si>
  <si>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</si>
  <si>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</si>
  <si>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</si>
  <si>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</si>
  <si>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</si>
  <si>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</si>
  <si>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</si>
  <si>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</si>
  <si>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</si>
  <si>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</si>
  <si>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</si>
  <si>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</si>
  <si>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</si>
  <si>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</si>
  <si>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</si>
  <si>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</si>
  <si>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</si>
  <si>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</si>
  <si>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</si>
  <si>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</si>
  <si>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</si>
  <si>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</si>
  <si>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</si>
  <si>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</si>
  <si>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</si>
  <si>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</si>
  <si>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</si>
  <si>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</si>
  <si>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</si>
  <si>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</si>
  <si>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</si>
  <si>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</si>
  <si>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</si>
  <si>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</si>
  <si>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</si>
  <si>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</si>
  <si>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</si>
  <si>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</si>
  <si>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</si>
  <si>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</si>
  <si>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</si>
  <si>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</si>
  <si>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</si>
  <si>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</si>
  <si>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</si>
  <si>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</si>
  <si>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</si>
  <si>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</si>
  <si>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</si>
  <si>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</si>
  <si>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</si>
  <si>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</si>
  <si>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</si>
  <si>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</si>
  <si>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</si>
  <si>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</si>
  <si>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</si>
  <si>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</si>
  <si>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</si>
  <si>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</si>
  <si>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</si>
  <si>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</si>
  <si>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</si>
  <si>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</si>
  <si>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</si>
  <si>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</si>
  <si>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</si>
  <si>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</si>
  <si>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</si>
  <si>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</si>
  <si>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</si>
  <si>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</si>
  <si>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</si>
  <si>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</si>
  <si>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</si>
  <si>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</si>
  <si>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</si>
  <si>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</si>
  <si>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</si>
  <si>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</si>
  <si>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</si>
  <si>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</si>
  <si>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</si>
  <si>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</si>
  <si>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</si>
  <si>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</si>
  <si>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</si>
  <si>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</si>
  <si>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</si>
  <si>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</si>
  <si>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</si>
  <si>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</si>
  <si>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</si>
  <si>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</si>
  <si>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</si>
  <si>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</si>
  <si>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</si>
  <si>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</si>
  <si>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</si>
  <si>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</si>
  <si>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</si>
  <si>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</si>
  <si>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</si>
  <si>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</si>
  <si>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</si>
  <si>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</si>
  <si>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</si>
  <si>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</si>
  <si>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</si>
  <si>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</si>
  <si>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</si>
  <si>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</si>
  <si>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</si>
  <si>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</si>
  <si>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</si>
  <si>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</si>
  <si>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</si>
  <si>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</si>
  <si>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</si>
  <si>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</si>
  <si>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</si>
  <si>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</si>
  <si>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</si>
  <si>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</si>
  <si>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</si>
  <si>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</si>
  <si>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</si>
  <si>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</si>
  <si>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</si>
  <si>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</si>
  <si>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</si>
  <si>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</si>
  <si>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</si>
  <si>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</si>
  <si>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</si>
  <si>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</si>
  <si>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</si>
  <si>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</si>
  <si>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</si>
  <si>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</si>
  <si>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</si>
  <si>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</si>
  <si>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</si>
  <si>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</si>
  <si>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</si>
  <si>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</si>
  <si>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</si>
  <si>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</si>
  <si>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</si>
  <si>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</si>
  <si>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</si>
  <si>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</si>
  <si>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</si>
  <si>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</si>
  <si>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</si>
  <si>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</si>
  <si>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</si>
  <si>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</si>
  <si>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</si>
  <si>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</si>
  <si>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</si>
  <si>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</si>
  <si>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</si>
  <si>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</si>
  <si>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</si>
  <si>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</si>
  <si>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</si>
  <si>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</si>
  <si>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</si>
  <si>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</si>
  <si>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</si>
  <si>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</si>
  <si>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</si>
  <si>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</si>
  <si>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</si>
  <si>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</si>
  <si>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</si>
  <si>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</si>
  <si>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</si>
  <si>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</si>
  <si>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</si>
  <si>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</si>
  <si>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</si>
  <si>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</si>
  <si>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</si>
  <si>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</si>
  <si>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</si>
  <si>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</si>
  <si>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</si>
  <si>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</si>
  <si>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</si>
  <si>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</si>
  <si>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</si>
  <si>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</si>
  <si>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</si>
  <si>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</si>
  <si>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</si>
  <si>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</si>
  <si>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</si>
  <si>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</si>
  <si>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</si>
  <si>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</si>
  <si>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</si>
  <si>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</si>
  <si>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</si>
  <si>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</si>
  <si>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</si>
  <si>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</si>
  <si>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</si>
  <si>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</si>
  <si>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</si>
  <si>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</si>
  <si>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</si>
  <si>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</si>
  <si>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</si>
  <si>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</si>
  <si>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</si>
  <si>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</si>
  <si>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</si>
  <si>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</si>
  <si>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</si>
  <si>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</si>
  <si>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</si>
  <si>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</si>
  <si>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</si>
  <si>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</si>
  <si>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</si>
  <si>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</si>
  <si>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</si>
  <si>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</si>
  <si>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</si>
  <si>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</si>
  <si>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</si>
  <si>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</si>
  <si>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</si>
  <si>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</si>
  <si>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</si>
  <si>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</si>
  <si>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</si>
  <si>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</si>
  <si>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</si>
  <si>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</si>
  <si>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</si>
  <si>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</si>
  <si>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</si>
  <si>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</si>
  <si>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</si>
  <si>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</si>
  <si>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</si>
  <si>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</si>
  <si>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</si>
  <si>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</si>
  <si>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</si>
  <si>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</si>
  <si>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</si>
  <si>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</si>
  <si>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</si>
  <si>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</si>
  <si>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</si>
  <si>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</si>
  <si>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</si>
  <si>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</si>
  <si>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</si>
  <si>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</si>
  <si>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</si>
  <si>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</si>
  <si>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</si>
  <si>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</si>
  <si>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</si>
  <si>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</si>
  <si>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</si>
  <si>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</si>
  <si>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</si>
  <si>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</si>
  <si>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</si>
  <si>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</si>
  <si>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</si>
  <si>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</si>
  <si>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</si>
  <si>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</si>
  <si>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</si>
  <si>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</si>
  <si>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</si>
  <si>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</si>
  <si>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</si>
  <si>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</si>
  <si>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</si>
  <si>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</si>
  <si>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</si>
  <si>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</si>
  <si>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</si>
  <si>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</si>
  <si>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</si>
  <si>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</si>
  <si>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</si>
  <si>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</si>
  <si>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</si>
  <si>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</si>
  <si>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</si>
  <si>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</si>
  <si>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</si>
  <si>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</si>
  <si>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</si>
  <si>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</si>
  <si>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</si>
  <si>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</si>
  <si>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</si>
  <si>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</si>
  <si>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</si>
  <si>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</si>
  <si>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</si>
  <si>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</si>
  <si>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</si>
  <si>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</si>
  <si>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</si>
  <si>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</si>
  <si>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</si>
  <si>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</si>
  <si>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</si>
  <si>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</si>
  <si>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</si>
  <si>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</si>
  <si>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</si>
  <si>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</si>
  <si>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</si>
  <si>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</si>
  <si>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</si>
  <si>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</si>
  <si>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</si>
  <si>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</si>
  <si>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</si>
  <si>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</si>
  <si>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</si>
  <si>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</si>
  <si>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</si>
  <si>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</si>
  <si>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</si>
  <si>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</si>
  <si>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</si>
  <si>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</si>
  <si>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</si>
  <si>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</si>
  <si>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</si>
  <si>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</si>
  <si>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</si>
  <si>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</si>
  <si>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</si>
  <si>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</si>
  <si>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</si>
  <si>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</si>
  <si>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</si>
  <si>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</si>
  <si>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</si>
  <si>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</si>
  <si>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</si>
  <si>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</si>
  <si>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</si>
  <si>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</si>
  <si>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</si>
  <si>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</si>
  <si>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</si>
  <si>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</si>
  <si>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</si>
  <si>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</si>
  <si>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</si>
  <si>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</si>
  <si>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</si>
  <si>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</si>
  <si>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</si>
  <si>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</si>
  <si>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</si>
  <si>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</si>
  <si>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</si>
  <si>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</si>
  <si>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</si>
  <si>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</si>
  <si>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</si>
  <si>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</si>
  <si>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</si>
  <si>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</si>
  <si>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</si>
  <si>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</si>
  <si>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</si>
  <si>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</si>
  <si>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</si>
  <si>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</si>
  <si>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</si>
  <si>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</si>
  <si>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</si>
  <si>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</si>
  <si>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</si>
  <si>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</si>
  <si>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</si>
  <si>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</si>
  <si>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</si>
  <si>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</si>
  <si>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</si>
  <si>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</si>
  <si>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</si>
  <si>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</si>
  <si>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</si>
  <si>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</si>
  <si>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</si>
  <si>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</si>
  <si>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</si>
  <si>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</si>
  <si>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</si>
  <si>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</si>
  <si>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</si>
  <si>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</si>
  <si>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</si>
  <si>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</si>
  <si>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</si>
  <si>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</si>
  <si>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</si>
  <si>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</si>
  <si>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</si>
  <si>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</si>
  <si>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</si>
  <si>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</si>
  <si>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</si>
  <si>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</si>
  <si>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</si>
  <si>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</si>
  <si>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</si>
  <si>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</si>
  <si>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</si>
  <si>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</si>
  <si>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</si>
  <si>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</si>
  <si>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</si>
  <si>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</si>
  <si>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</si>
  <si>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</si>
  <si>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</si>
  <si>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</si>
  <si>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</si>
  <si>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</si>
  <si>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</si>
  <si>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</si>
  <si>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</si>
  <si>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</si>
  <si>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</si>
  <si>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</si>
  <si>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</si>
  <si>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</si>
  <si>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</si>
  <si>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</si>
  <si>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</si>
  <si>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</si>
  <si>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</si>
  <si>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</si>
  <si>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</si>
  <si>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</si>
  <si>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</si>
  <si>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</si>
  <si>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</si>
  <si>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</si>
  <si>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</si>
  <si>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</si>
  <si>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</si>
  <si>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</si>
  <si>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</si>
  <si>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</si>
  <si>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</si>
  <si>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</si>
  <si>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</si>
  <si>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</si>
  <si>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</si>
  <si>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</si>
  <si>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</si>
  <si>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</si>
  <si>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</si>
  <si>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</si>
  <si>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</si>
  <si>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</si>
  <si>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</si>
  <si>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</si>
  <si>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</si>
  <si>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</si>
  <si>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</si>
  <si>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</si>
  <si>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</si>
  <si>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</si>
  <si>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</si>
  <si>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</si>
  <si>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</si>
  <si>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</si>
  <si>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</si>
  <si>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</si>
  <si>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</si>
  <si>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</si>
  <si>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</si>
  <si>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</si>
  <si>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</si>
  <si>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</si>
  <si>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</si>
  <si>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</si>
  <si>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</si>
  <si>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</si>
  <si>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</si>
  <si>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</si>
  <si>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</si>
  <si>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</si>
  <si>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</si>
  <si>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</si>
  <si>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</si>
  <si>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</si>
  <si>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</si>
  <si>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</si>
  <si>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</si>
  <si>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</si>
  <si>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</si>
  <si>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</si>
  <si>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</si>
  <si>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</si>
  <si>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</si>
  <si>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</si>
  <si>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</si>
  <si>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</si>
  <si>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</si>
  <si>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</si>
  <si>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</si>
  <si>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</si>
  <si>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</si>
  <si>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</si>
  <si>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</si>
  <si>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</si>
  <si>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</si>
  <si>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</si>
  <si>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</si>
  <si>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</si>
  <si>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</si>
  <si>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</si>
  <si>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</si>
  <si>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</si>
  <si>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</si>
  <si>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</si>
  <si>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</si>
  <si>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</si>
  <si>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</si>
  <si>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</si>
  <si>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</si>
  <si>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</si>
  <si>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</si>
  <si>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</si>
  <si>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</si>
  <si>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</si>
  <si>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</si>
  <si>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</si>
  <si>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</si>
  <si>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</si>
  <si>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</si>
  <si>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</si>
  <si>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</si>
  <si>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</si>
  <si>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</si>
  <si>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</si>
  <si>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</si>
  <si>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</si>
  <si>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</si>
  <si>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</si>
  <si>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</si>
  <si>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</si>
  <si>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</si>
  <si>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</si>
  <si>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</si>
  <si>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</si>
  <si>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</si>
  <si>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</si>
  <si>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</si>
  <si>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</si>
  <si>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</si>
  <si>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</si>
  <si>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</si>
  <si>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</si>
  <si>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</si>
  <si>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</si>
  <si>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</si>
  <si>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</si>
  <si>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</si>
  <si>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</si>
  <si>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</si>
  <si>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</si>
  <si>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</si>
  <si>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</si>
  <si>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</si>
  <si>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</si>
  <si>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</si>
  <si>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</si>
  <si>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</si>
  <si>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</si>
  <si>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</si>
  <si>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</si>
  <si>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</si>
  <si>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</si>
  <si>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</si>
  <si>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</si>
  <si>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</si>
  <si>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</si>
  <si>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</si>
  <si>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</si>
  <si>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</si>
  <si>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</si>
  <si>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</si>
  <si>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</si>
  <si>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</si>
  <si>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</si>
  <si>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</si>
  <si>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</si>
  <si>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</si>
  <si>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</si>
  <si>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</si>
  <si>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</si>
  <si>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</si>
  <si>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</si>
  <si>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</si>
  <si>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</si>
  <si>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</si>
  <si>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</si>
  <si>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</si>
  <si>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</si>
  <si>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</si>
  <si>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</si>
  <si>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</si>
  <si>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</si>
  <si>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</si>
  <si>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</si>
  <si>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</si>
  <si>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</si>
  <si>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</si>
  <si>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</si>
  <si>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</si>
  <si>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</si>
  <si>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</si>
  <si>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</si>
  <si>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</si>
  <si>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</si>
  <si>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</si>
  <si>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</si>
  <si>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</si>
  <si>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</si>
  <si>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</si>
  <si>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</si>
  <si>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</si>
  <si>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</si>
  <si>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</si>
  <si>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</si>
  <si>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</si>
  <si>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</si>
  <si>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</si>
  <si>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</si>
  <si>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</si>
  <si>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</si>
  <si>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</si>
  <si>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</si>
  <si>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</si>
  <si>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</si>
  <si>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</si>
  <si>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</si>
  <si>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</si>
  <si>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</si>
  <si>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</si>
  <si>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</si>
  <si>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</si>
  <si>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</si>
  <si>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</si>
  <si>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</si>
  <si>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</si>
  <si>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</si>
  <si>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</si>
  <si>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</si>
  <si>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</si>
  <si>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</si>
  <si>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</si>
  <si>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</si>
  <si>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</si>
  <si>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</si>
  <si>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</si>
  <si>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</si>
  <si>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</si>
  <si>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</si>
  <si>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</si>
  <si>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</si>
  <si>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</si>
  <si>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</si>
  <si>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</si>
  <si>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</si>
  <si>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</si>
  <si>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</si>
  <si>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</si>
  <si>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</si>
  <si>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</si>
  <si>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</si>
  <si>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</si>
  <si>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</si>
  <si>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</si>
  <si>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</si>
  <si>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</si>
  <si>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</si>
  <si>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</si>
  <si>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</si>
  <si>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</si>
  <si>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</si>
  <si>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</si>
  <si>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</si>
  <si>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</si>
  <si>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</si>
  <si>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</si>
  <si>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</si>
  <si>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</si>
  <si>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</si>
  <si>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</si>
  <si>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</si>
  <si>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</si>
  <si>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</si>
  <si>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</si>
  <si>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</si>
  <si>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</si>
  <si>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</si>
  <si>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</si>
  <si>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</si>
  <si>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</si>
  <si>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</si>
  <si>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</si>
  <si>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</si>
  <si>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</si>
  <si>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</si>
  <si>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</si>
  <si>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</si>
  <si>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</si>
  <si>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</si>
  <si>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</si>
  <si>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</si>
  <si>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</si>
  <si>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</si>
  <si>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</si>
  <si>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</si>
  <si>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</si>
  <si>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</si>
  <si>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</si>
  <si>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</si>
  <si>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</si>
  <si>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</si>
  <si>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</si>
  <si>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</si>
  <si>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</si>
  <si>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</si>
  <si>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</si>
  <si>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</si>
  <si>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</si>
  <si>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</si>
  <si>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</si>
  <si>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</si>
  <si>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</si>
  <si>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</si>
  <si>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</si>
  <si>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</si>
  <si>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</si>
  <si>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</si>
  <si>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</si>
  <si>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</si>
  <si>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</si>
  <si>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</si>
  <si>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</si>
  <si>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</si>
  <si>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</si>
  <si>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</si>
  <si>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</si>
  <si>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</si>
  <si>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</si>
  <si>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</si>
  <si>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</si>
  <si>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</si>
  <si>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</si>
  <si>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</si>
  <si>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</si>
  <si>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</si>
  <si>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</si>
  <si>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</si>
  <si>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</si>
  <si>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</si>
  <si>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</si>
  <si>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</si>
  <si>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</si>
  <si>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</si>
  <si>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</si>
  <si>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</si>
  <si>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</si>
  <si>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</si>
  <si>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</si>
  <si>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</si>
  <si>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</si>
  <si>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</si>
  <si>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</si>
  <si>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</si>
  <si>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</si>
  <si>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</si>
  <si>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</si>
  <si>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</si>
  <si>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</si>
  <si>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</si>
  <si>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</si>
  <si>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</si>
  <si>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</si>
  <si>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</si>
  <si>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</si>
  <si>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</si>
  <si>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</si>
  <si>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</si>
  <si>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</si>
  <si>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</si>
  <si>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</si>
  <si>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</si>
  <si>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</si>
  <si>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</si>
  <si>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</si>
  <si>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</si>
  <si>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</si>
  <si>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</si>
  <si>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</si>
  <si>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</si>
  <si>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</si>
  <si>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</si>
  <si>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</si>
  <si>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</si>
  <si>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</si>
  <si>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</si>
  <si>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</si>
  <si>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</si>
  <si>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</si>
  <si>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</si>
  <si>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</si>
  <si>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</si>
  <si>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</si>
  <si>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</si>
  <si>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</si>
  <si>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</si>
  <si>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</si>
  <si>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</si>
  <si>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</si>
  <si>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</si>
  <si>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</si>
  <si>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</si>
  <si>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</si>
  <si>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</si>
  <si>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</si>
  <si>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</si>
  <si>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</si>
  <si>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</si>
  <si>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</si>
  <si>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</si>
  <si>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</si>
  <si>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</si>
  <si>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</si>
  <si>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</si>
  <si>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</si>
  <si>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</si>
  <si>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</si>
  <si>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</si>
  <si>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</si>
  <si>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</si>
  <si>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</si>
  <si>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</si>
  <si>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</si>
  <si>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</si>
  <si>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</si>
  <si>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</si>
  <si>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</si>
  <si>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</si>
  <si>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</si>
  <si>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</si>
  <si>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</si>
  <si>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</si>
  <si>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</si>
  <si>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</si>
  <si>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</si>
  <si>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</si>
  <si>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</si>
  <si>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</si>
  <si>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</si>
  <si>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</si>
  <si>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</si>
  <si>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</si>
  <si>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</si>
  <si>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</si>
  <si>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</si>
  <si>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</si>
  <si>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</si>
  <si>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</si>
  <si>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</si>
  <si>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</si>
  <si>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</si>
  <si>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</si>
  <si>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</si>
  <si>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</si>
  <si>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</si>
  <si>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</si>
  <si>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</si>
  <si>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</si>
  <si>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</si>
  <si>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</si>
  <si>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</si>
  <si>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</si>
  <si>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</si>
  <si>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</si>
  <si>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</si>
  <si>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</si>
  <si>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</si>
  <si>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</si>
  <si>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</si>
  <si>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</si>
  <si>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</si>
  <si>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</si>
  <si>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</si>
  <si>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</si>
  <si>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</si>
  <si>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</si>
  <si>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</si>
  <si>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</si>
  <si>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</si>
  <si>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</si>
  <si>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</si>
  <si>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</si>
  <si>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</si>
  <si>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</si>
  <si>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</si>
  <si>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</si>
  <si>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</si>
  <si>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</si>
  <si>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</si>
  <si>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</si>
  <si>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</si>
  <si>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</si>
  <si>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</si>
  <si>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</si>
  <si>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</si>
  <si>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</si>
  <si>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</si>
  <si>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</si>
  <si>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</si>
  <si>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</si>
  <si>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</si>
  <si>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</si>
  <si>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</si>
  <si>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</si>
  <si>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</si>
  <si>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</si>
  <si>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</si>
  <si>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</si>
  <si>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</si>
  <si>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</si>
  <si>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</si>
  <si>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</si>
  <si>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</si>
  <si>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</si>
  <si>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</si>
  <si>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</si>
  <si>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</si>
  <si>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</si>
  <si>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</si>
  <si>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</si>
  <si>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</si>
  <si>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</si>
  <si>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</si>
  <si>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</si>
  <si>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</si>
  <si>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</si>
  <si>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</si>
  <si>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</si>
  <si>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</si>
  <si>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</si>
  <si>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</si>
  <si>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</si>
  <si>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</si>
  <si>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</si>
  <si>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</si>
  <si>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</si>
  <si>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</si>
  <si>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</si>
  <si>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</si>
  <si>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</si>
  <si>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</si>
  <si>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</si>
  <si>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</si>
  <si>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</si>
  <si>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</si>
  <si>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</si>
  <si>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</si>
  <si>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</si>
  <si>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</si>
  <si>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</si>
  <si>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</si>
  <si>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</si>
  <si>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</si>
  <si>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</si>
  <si>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</si>
  <si>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</si>
  <si>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</si>
  <si>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</si>
  <si>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</si>
  <si>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</si>
  <si>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</si>
  <si>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</si>
  <si>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</si>
  <si>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</si>
  <si>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</si>
  <si>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</si>
  <si>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</si>
  <si>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</si>
  <si>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</si>
  <si>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</si>
  <si>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</si>
  <si>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</si>
  <si>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</si>
  <si>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</si>
  <si>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</si>
  <si>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</si>
  <si>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</si>
  <si>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</si>
  <si>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</si>
  <si>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</si>
  <si>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</si>
  <si>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</si>
  <si>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</si>
  <si>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</si>
  <si>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</si>
  <si>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</si>
  <si>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</si>
  <si>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</si>
  <si>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</si>
  <si>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</si>
  <si>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</si>
  <si>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</si>
  <si>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</si>
  <si>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</si>
  <si>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</si>
  <si>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</si>
  <si>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</si>
  <si>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</si>
  <si>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</si>
  <si>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</si>
  <si>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</si>
  <si>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</si>
  <si>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</si>
  <si>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</si>
  <si>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</si>
  <si>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</si>
  <si>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</si>
  <si>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</si>
  <si>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</si>
  <si>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</si>
  <si>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</si>
  <si>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</si>
  <si>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</si>
  <si>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</si>
  <si>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</si>
  <si>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</si>
  <si>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</si>
  <si>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</si>
  <si>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</si>
  <si>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</si>
  <si>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</si>
  <si>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</si>
  <si>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</si>
  <si>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</si>
  <si>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</si>
  <si>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</si>
  <si>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</si>
  <si>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</si>
  <si>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</si>
  <si>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</si>
  <si>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</si>
  <si>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</si>
  <si>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</si>
  <si>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</si>
  <si>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</si>
  <si>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</si>
  <si>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</si>
  <si>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</si>
  <si>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</si>
  <si>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</si>
  <si>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</si>
  <si>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</si>
  <si>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</si>
  <si>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</si>
  <si>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</si>
  <si>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</si>
  <si>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</si>
  <si>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</si>
  <si>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</si>
  <si>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</si>
  <si>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</si>
  <si>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</si>
  <si>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</si>
  <si>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</si>
  <si>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</si>
  <si>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</si>
  <si>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</si>
  <si>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</si>
  <si>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</si>
  <si>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</si>
  <si>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</si>
  <si>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</si>
  <si>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</si>
  <si>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</si>
  <si>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</si>
  <si>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</si>
  <si>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</si>
  <si>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</si>
  <si>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</si>
  <si>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</si>
  <si>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</si>
  <si>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</si>
  <si>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</si>
  <si>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</si>
  <si>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</si>
  <si>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</si>
  <si>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</si>
  <si>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</si>
  <si>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</si>
  <si>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</si>
  <si>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</si>
  <si>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</si>
  <si>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</si>
  <si>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</si>
  <si>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</si>
  <si>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</si>
  <si>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</si>
  <si>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</si>
  <si>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</si>
  <si>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</si>
  <si>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</si>
  <si>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</si>
  <si>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</si>
  <si>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</si>
  <si>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</si>
  <si>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</si>
  <si>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</si>
  <si>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</si>
  <si>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</si>
  <si>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</si>
  <si>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</si>
  <si>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</si>
  <si>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</si>
  <si>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</si>
  <si>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</si>
  <si>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</si>
  <si>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</si>
  <si>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</si>
  <si>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</si>
  <si>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</si>
  <si>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</si>
  <si>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</si>
  <si>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</si>
  <si>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</si>
  <si>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</si>
  <si>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</si>
  <si>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</si>
  <si>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</si>
  <si>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</si>
  <si>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</si>
  <si>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</si>
  <si>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</si>
  <si>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</si>
  <si>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</si>
  <si>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</si>
  <si>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</si>
  <si>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</si>
  <si>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</si>
  <si>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</si>
  <si>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</si>
  <si>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</si>
  <si>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</si>
  <si>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</si>
  <si>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</si>
  <si>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</si>
  <si>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</si>
  <si>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</si>
  <si>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</si>
  <si>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</si>
  <si>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</si>
  <si>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</si>
  <si>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</si>
  <si>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</si>
  <si>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</si>
  <si>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</si>
  <si>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</si>
  <si>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</si>
  <si>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</si>
  <si>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</si>
  <si>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</si>
  <si>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</si>
  <si>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</si>
  <si>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</si>
  <si>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</si>
  <si>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</si>
  <si>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</si>
  <si>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</si>
  <si>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</si>
  <si>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</si>
  <si>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</si>
  <si>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</si>
  <si>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</si>
  <si>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</si>
  <si>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</si>
  <si>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</si>
  <si>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</si>
  <si>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</si>
  <si>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</si>
  <si>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</si>
  <si>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</si>
  <si>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</si>
  <si>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</si>
  <si>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</si>
  <si>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</si>
  <si>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</si>
  <si>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</si>
  <si>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</si>
  <si>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</si>
  <si>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</si>
  <si>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</si>
  <si>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</si>
  <si>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</si>
  <si>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</si>
  <si>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</si>
  <si>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</si>
  <si>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</si>
  <si>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</si>
  <si>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</si>
  <si>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</si>
  <si>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</si>
  <si>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</si>
  <si>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</si>
  <si>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</si>
  <si>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</si>
  <si>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</si>
  <si>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</si>
  <si>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</si>
  <si>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</si>
  <si>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</si>
  <si>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</si>
  <si>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</si>
  <si>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</si>
  <si>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</si>
  <si>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</si>
  <si>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</si>
  <si>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</si>
  <si>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</si>
  <si>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</si>
  <si>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</si>
  <si>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</si>
  <si>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</si>
  <si>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</si>
  <si>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</si>
  <si>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</si>
  <si>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</si>
  <si>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</si>
  <si>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</si>
  <si>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</si>
  <si>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</si>
  <si>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</si>
  <si>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</si>
  <si>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</si>
  <si>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</si>
  <si>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</si>
  <si>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</si>
  <si>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</si>
  <si>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</si>
  <si>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</si>
  <si>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</si>
  <si>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</si>
  <si>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</si>
  <si>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</si>
  <si>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</si>
  <si>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</si>
  <si>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</si>
  <si>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</si>
  <si>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</si>
  <si>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</si>
  <si>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</si>
  <si>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</si>
  <si>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</si>
  <si>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</si>
  <si>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</si>
  <si>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</si>
  <si>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</si>
  <si>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</si>
  <si>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</si>
  <si>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</si>
  <si>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</si>
  <si>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</si>
  <si>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</si>
  <si>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</si>
  <si>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</si>
  <si>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</si>
  <si>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</si>
  <si>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</si>
  <si>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</si>
  <si>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</si>
  <si>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</si>
  <si>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</si>
  <si>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</si>
  <si>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</si>
  <si>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</si>
  <si>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</si>
  <si>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</si>
  <si>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</si>
  <si>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</si>
  <si>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</si>
  <si>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</si>
  <si>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</si>
  <si>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</si>
  <si>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</si>
  <si>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</si>
  <si>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</si>
  <si>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</si>
  <si>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</si>
  <si>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</si>
  <si>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</si>
  <si>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</si>
  <si>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</si>
  <si>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</si>
  <si>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</si>
  <si>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</si>
  <si>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</si>
  <si>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</si>
  <si>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</si>
  <si>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</si>
  <si>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</si>
  <si>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</si>
  <si>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</si>
  <si>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</si>
  <si>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</si>
  <si>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</si>
  <si>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</si>
  <si>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</si>
  <si>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</si>
  <si>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</si>
  <si>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</si>
  <si>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</si>
  <si>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</si>
  <si>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</si>
  <si>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</si>
  <si>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</si>
  <si>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</si>
  <si>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</si>
  <si>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</si>
  <si>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</si>
  <si>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</si>
  <si>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</si>
  <si>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</si>
  <si>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</si>
  <si>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</si>
  <si>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</si>
  <si>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</si>
  <si>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</si>
  <si>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</si>
  <si>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</si>
  <si>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</si>
  <si>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</si>
  <si>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</si>
  <si>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</si>
  <si>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</si>
  <si>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</si>
  <si>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</si>
  <si>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</si>
  <si>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</si>
  <si>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</si>
  <si>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</si>
  <si>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</si>
  <si>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</si>
  <si>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</si>
  <si>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</si>
  <si>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</si>
  <si>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</si>
  <si>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</si>
  <si>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</si>
  <si>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</si>
  <si>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</si>
  <si>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</si>
  <si>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</si>
  <si>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</si>
  <si>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</si>
  <si>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</si>
  <si>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</si>
  <si>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</si>
  <si>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</si>
  <si>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</si>
  <si>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</si>
  <si>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</si>
  <si>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</si>
  <si>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</si>
  <si>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</si>
  <si>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</si>
  <si>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</si>
  <si>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</si>
  <si>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</si>
  <si>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</si>
  <si>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</si>
  <si>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</si>
  <si>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</si>
  <si>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</si>
  <si>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</si>
  <si>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</si>
  <si>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</si>
  <si>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</si>
  <si>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</si>
  <si>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</si>
  <si>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</si>
  <si>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</si>
  <si>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</si>
  <si>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</si>
  <si>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</si>
  <si>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</si>
  <si>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</si>
  <si>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</si>
  <si>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</si>
  <si>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</si>
  <si>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</si>
  <si>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</si>
  <si>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</si>
  <si>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</si>
  <si>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</si>
  <si>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</si>
  <si>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</si>
  <si>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</si>
  <si>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</si>
  <si>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</si>
  <si>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</si>
  <si>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</si>
  <si>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</si>
  <si>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</si>
  <si>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</si>
  <si>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</si>
  <si>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</si>
  <si>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</si>
  <si>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</si>
  <si>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</si>
  <si>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</si>
  <si>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</si>
  <si>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</si>
  <si>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</si>
  <si>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</si>
  <si>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</si>
  <si>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</si>
  <si>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</si>
  <si>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</si>
  <si>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</si>
  <si>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</si>
  <si>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</si>
  <si>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</si>
  <si>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</si>
  <si>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</si>
  <si>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</si>
  <si>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</si>
  <si>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</si>
  <si>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</si>
  <si>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</si>
  <si>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</si>
  <si>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</si>
  <si>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</si>
  <si>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</si>
  <si>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</si>
  <si>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</si>
  <si>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</si>
  <si>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</si>
  <si>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</si>
  <si>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</si>
  <si>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</si>
  <si>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</si>
  <si>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</si>
  <si>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</si>
  <si>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</si>
  <si>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</si>
  <si>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</si>
  <si>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</si>
  <si>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</si>
  <si>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</si>
  <si>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</si>
  <si>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</si>
  <si>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</si>
  <si>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</si>
  <si>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</si>
  <si>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</si>
  <si>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</si>
  <si>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</si>
  <si>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</si>
  <si>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</si>
  <si>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</si>
  <si>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</si>
  <si>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</si>
  <si>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</si>
  <si>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</si>
  <si>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</si>
  <si>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</si>
  <si>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</si>
  <si>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</si>
  <si>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</si>
  <si>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</si>
  <si>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</si>
  <si>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</si>
  <si>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</si>
  <si>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</si>
  <si>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</si>
  <si>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</si>
  <si>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</si>
  <si>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</si>
  <si>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</si>
  <si>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</si>
  <si>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</si>
  <si>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</si>
  <si>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</si>
  <si>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</si>
  <si>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</si>
  <si>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</si>
  <si>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</si>
  <si>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</si>
  <si>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</si>
  <si>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</si>
  <si>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</si>
  <si>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</si>
  <si>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</si>
  <si>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</si>
  <si>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</si>
  <si>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</si>
  <si>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</si>
  <si>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</si>
  <si>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</si>
  <si>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</si>
  <si>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</si>
  <si>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</si>
  <si>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</si>
  <si>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</si>
  <si>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</si>
  <si>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</si>
  <si>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</si>
  <si>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</si>
  <si>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</si>
  <si>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</si>
  <si>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</si>
  <si>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</si>
  <si>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</si>
  <si>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</si>
  <si>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</si>
  <si>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</si>
  <si>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</si>
  <si>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</si>
  <si>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</si>
  <si>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</si>
  <si>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</si>
  <si>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</si>
  <si>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</si>
  <si>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</si>
  <si>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</si>
  <si>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</si>
  <si>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</si>
  <si>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</si>
  <si>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</si>
  <si>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</si>
  <si>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</si>
  <si>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</si>
  <si>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</si>
  <si>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</si>
  <si>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</si>
  <si>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</si>
  <si>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</si>
  <si>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</si>
  <si>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</si>
  <si>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</si>
  <si>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</si>
  <si>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</si>
  <si>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</si>
  <si>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</si>
  <si>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</si>
  <si>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</si>
  <si>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</si>
  <si>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</si>
  <si>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</si>
  <si>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</si>
  <si>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</si>
  <si>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</si>
  <si>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</si>
  <si>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</si>
  <si>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</si>
  <si>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</si>
  <si>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</si>
  <si>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</si>
  <si>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</si>
  <si>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</si>
  <si>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</si>
  <si>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</si>
  <si>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</si>
  <si>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</si>
  <si>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</si>
  <si>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</si>
  <si>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</si>
  <si>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</si>
  <si>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</si>
  <si>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</si>
  <si>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</si>
  <si>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</si>
  <si>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</si>
  <si>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</si>
  <si>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</si>
  <si>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</si>
  <si>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</si>
  <si>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</si>
  <si>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</si>
  <si>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</si>
  <si>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</si>
  <si>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</si>
  <si>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</si>
  <si>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</si>
  <si>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</si>
  <si>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</si>
  <si>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</si>
  <si>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</si>
  <si>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</si>
  <si>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</si>
  <si>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</si>
  <si>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</si>
  <si>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</si>
  <si>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</si>
  <si>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</si>
  <si>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</si>
  <si>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</si>
  <si>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</si>
  <si>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</si>
  <si>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</si>
  <si>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</si>
  <si>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</si>
  <si>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</si>
  <si>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</si>
  <si>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</si>
  <si>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</si>
  <si>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</si>
  <si>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</si>
  <si>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</si>
  <si>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</si>
  <si>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</si>
  <si>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</si>
  <si>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</si>
  <si>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</si>
  <si>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</si>
  <si>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</si>
  <si>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</si>
  <si>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</si>
  <si>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</si>
  <si>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</si>
  <si>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</si>
  <si>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</si>
  <si>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</si>
  <si>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</si>
  <si>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</si>
  <si>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</si>
  <si>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</si>
  <si>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</si>
  <si>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</si>
  <si>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</si>
  <si>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</si>
  <si>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</si>
  <si>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</si>
  <si>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</si>
  <si>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</si>
  <si>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</si>
  <si>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</si>
  <si>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</si>
  <si>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</si>
  <si>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</si>
  <si>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</si>
  <si>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</si>
  <si>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</si>
  <si>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</si>
  <si>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</si>
  <si>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</si>
  <si>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</si>
  <si>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</si>
  <si>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</si>
  <si>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</si>
  <si>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</si>
  <si>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</si>
  <si>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</si>
  <si>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</si>
  <si>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</si>
  <si>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</si>
  <si>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</si>
  <si>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</si>
  <si>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</si>
  <si>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</si>
  <si>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</si>
  <si>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</si>
  <si>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</si>
  <si>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</si>
  <si>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</si>
  <si>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</si>
  <si>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</si>
  <si>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</si>
  <si>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</si>
  <si>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</si>
  <si>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</si>
  <si>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</si>
  <si>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</si>
  <si>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</si>
  <si>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</si>
  <si>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</si>
  <si>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</si>
  <si>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</si>
  <si>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</si>
  <si>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</si>
  <si>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</si>
  <si>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</si>
  <si>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</si>
  <si>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</si>
  <si>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</si>
  <si>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</si>
  <si>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</si>
  <si>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</si>
  <si>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</si>
  <si>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</si>
  <si>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</si>
  <si>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</si>
  <si>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</si>
  <si>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</si>
  <si>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</si>
  <si>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</si>
  <si>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</si>
  <si>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</si>
  <si>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</si>
  <si>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</si>
  <si>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</si>
  <si>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</si>
  <si>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</si>
  <si>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</si>
  <si>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</si>
  <si>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</si>
  <si>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</si>
  <si>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</si>
  <si>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</si>
  <si>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</si>
  <si>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</si>
  <si>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</si>
  <si>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</si>
  <si>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</si>
  <si>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</si>
  <si>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</si>
  <si>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</si>
  <si>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</si>
  <si>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</si>
  <si>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</si>
  <si>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</si>
  <si>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</si>
  <si>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</si>
  <si>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</si>
  <si>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</si>
  <si>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</si>
  <si>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</si>
  <si>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</si>
  <si>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</si>
  <si>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</si>
  <si>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</si>
  <si>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</si>
  <si>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</si>
  <si>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</si>
  <si>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</si>
  <si>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</si>
  <si>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</si>
  <si>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</si>
  <si>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</si>
  <si>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</si>
  <si>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</si>
  <si>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</si>
  <si>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</si>
  <si>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</si>
  <si>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</si>
  <si>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</si>
  <si>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</si>
  <si>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</si>
  <si>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</si>
  <si>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</si>
  <si>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</si>
  <si>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</si>
  <si>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</si>
  <si>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</si>
  <si>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</si>
  <si>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</si>
  <si>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</si>
  <si>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</si>
  <si>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</si>
  <si>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</si>
  <si>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</si>
  <si>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</si>
  <si>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</si>
  <si>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</si>
  <si>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</si>
  <si>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</si>
  <si>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</si>
  <si>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</si>
  <si>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</si>
  <si>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</si>
  <si>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</si>
  <si>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</si>
  <si>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</si>
  <si>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</si>
  <si>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</si>
  <si>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</si>
  <si>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</si>
  <si>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</si>
  <si>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</si>
  <si>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</si>
  <si>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</si>
  <si>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</si>
  <si>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</si>
  <si>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</si>
  <si>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</si>
  <si>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</si>
  <si>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</si>
  <si>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</si>
  <si>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</si>
  <si>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</si>
  <si>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</si>
  <si>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</si>
  <si>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</si>
  <si>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</si>
  <si>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</si>
  <si>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</si>
  <si>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</si>
  <si>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</si>
  <si>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</si>
  <si>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</si>
  <si>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</si>
  <si>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</si>
  <si>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</si>
  <si>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</si>
  <si>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</si>
  <si>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</si>
  <si>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</si>
  <si>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</si>
  <si>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</si>
  <si>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</si>
  <si>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</si>
  <si>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</si>
  <si>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</si>
  <si>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</si>
  <si>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</si>
  <si>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</si>
  <si>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</si>
  <si>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</si>
  <si>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</si>
  <si>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</si>
  <si>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</si>
  <si>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</si>
  <si>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</si>
  <si>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</si>
  <si>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</si>
  <si>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</si>
  <si>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</si>
  <si>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</si>
  <si>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</si>
  <si>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</si>
  <si>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</si>
  <si>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</si>
  <si>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</si>
  <si>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</si>
  <si>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</si>
  <si>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</si>
  <si>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</si>
  <si>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</si>
  <si>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</si>
  <si>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</si>
  <si>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</si>
  <si>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</si>
  <si>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</si>
  <si>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</si>
  <si>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</si>
  <si>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</si>
  <si>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</si>
  <si>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</si>
  <si>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</si>
  <si>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</si>
  <si>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</si>
  <si>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</si>
  <si>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</si>
  <si>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</si>
  <si>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</si>
  <si>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</si>
  <si>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</si>
  <si>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</si>
  <si>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</si>
  <si>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</si>
  <si>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</si>
  <si>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</si>
  <si>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</si>
  <si>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</si>
  <si>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</si>
  <si>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</si>
  <si>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</si>
  <si>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</si>
  <si>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</si>
  <si>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</si>
  <si>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</si>
  <si>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</si>
  <si>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</si>
  <si>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</si>
  <si>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</si>
  <si>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</si>
  <si>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</si>
  <si>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</si>
  <si>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</si>
  <si>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</si>
  <si>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</si>
  <si>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</si>
  <si>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</si>
  <si>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</si>
  <si>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</si>
  <si>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</si>
  <si>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</si>
  <si>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</si>
  <si>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</si>
  <si>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</si>
  <si>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</si>
  <si>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</si>
  <si>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</si>
  <si>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</si>
  <si>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</si>
  <si>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</si>
  <si>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</si>
  <si>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</si>
  <si>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</si>
  <si>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</si>
  <si>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</si>
  <si>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</si>
  <si>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</si>
  <si>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</si>
  <si>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</si>
  <si>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</si>
  <si>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</si>
  <si>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</si>
  <si>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</si>
  <si>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</si>
  <si>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</si>
  <si>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</si>
  <si>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</si>
  <si>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</si>
  <si>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</si>
  <si>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</si>
  <si>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</si>
  <si>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</si>
  <si>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</si>
  <si>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</si>
  <si>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</si>
  <si>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</si>
  <si>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</si>
  <si>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</si>
  <si>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</si>
  <si>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</si>
  <si>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</si>
  <si>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</si>
  <si>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</si>
  <si>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</si>
  <si>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</si>
  <si>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</si>
  <si>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</si>
  <si>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</si>
  <si>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</si>
  <si>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</si>
  <si>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</si>
  <si>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</si>
  <si>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</si>
  <si>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</si>
  <si>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</si>
  <si>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</si>
  <si>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</si>
  <si>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</si>
  <si>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</si>
  <si>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</si>
  <si>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</si>
  <si>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</si>
  <si>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</si>
  <si>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</si>
  <si>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</si>
  <si>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</si>
  <si>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</si>
  <si>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</si>
  <si>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</si>
  <si>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</si>
  <si>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</si>
  <si>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</si>
  <si>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</si>
  <si>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</si>
  <si>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</si>
  <si>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</si>
  <si>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</si>
  <si>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</si>
  <si>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</si>
  <si>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</si>
  <si>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</si>
  <si>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</si>
  <si>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</si>
  <si>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</si>
  <si>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</si>
  <si>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</si>
  <si>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</si>
  <si>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</si>
  <si>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</si>
  <si>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</si>
  <si>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</si>
  <si>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</si>
  <si>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</si>
  <si>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</si>
  <si>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</si>
  <si>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</si>
  <si>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</si>
  <si>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</si>
  <si>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</si>
  <si>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</si>
  <si>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</si>
  <si>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</si>
  <si>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</si>
  <si>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</si>
  <si>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</si>
  <si>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</si>
  <si>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</si>
  <si>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</si>
  <si>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</si>
  <si>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</si>
  <si>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</si>
  <si>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</si>
  <si>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</si>
  <si>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</si>
  <si>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</si>
  <si>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</si>
  <si>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</si>
  <si>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</si>
  <si>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</si>
  <si>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</si>
  <si>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</si>
  <si>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</si>
  <si>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</si>
  <si>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</si>
  <si>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</si>
  <si>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</si>
  <si>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</si>
  <si>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</si>
  <si>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</si>
  <si>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</si>
  <si>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</si>
  <si>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</si>
  <si>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</si>
  <si>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</si>
  <si>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</si>
  <si>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</si>
  <si>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</si>
  <si>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</si>
  <si>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</si>
  <si>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</si>
  <si>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</si>
  <si>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</si>
  <si>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</si>
  <si>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</si>
  <si>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</si>
  <si>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</si>
  <si>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</si>
  <si>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</si>
  <si>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</si>
  <si>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</si>
  <si>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</si>
  <si>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</si>
  <si>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</si>
  <si>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</si>
  <si>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</si>
  <si>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</si>
  <si>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</si>
  <si>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</si>
  <si>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</si>
  <si>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</si>
  <si>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</si>
  <si>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</si>
  <si>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</si>
  <si>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</si>
  <si>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</si>
  <si>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</si>
  <si>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</si>
  <si>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</si>
  <si>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</si>
  <si>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</si>
  <si>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</si>
  <si>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</si>
  <si>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</si>
  <si>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</si>
  <si>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</si>
  <si>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</si>
  <si>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</si>
  <si>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</si>
  <si>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</si>
  <si>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</si>
  <si>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</si>
  <si>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</si>
  <si>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</si>
  <si>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</si>
  <si>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</si>
  <si>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</si>
  <si>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</si>
  <si>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</si>
  <si>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</si>
  <si>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</si>
  <si>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</si>
  <si>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</si>
  <si>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</si>
  <si>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</si>
  <si>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</si>
  <si>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</si>
  <si>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</si>
  <si>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</si>
  <si>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</si>
  <si>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</si>
  <si>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</si>
  <si>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</si>
  <si>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</si>
  <si>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</si>
  <si>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</si>
  <si>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</si>
  <si>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</si>
  <si>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</si>
  <si>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</si>
  <si>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</si>
  <si>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</si>
  <si>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</si>
  <si>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</si>
  <si>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</si>
  <si>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</si>
  <si>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</si>
  <si>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</si>
  <si>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</si>
  <si>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</si>
  <si>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</si>
  <si>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</si>
  <si>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</si>
  <si>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</si>
  <si>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</si>
  <si>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</si>
  <si>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</si>
  <si>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</si>
  <si>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</si>
  <si>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</si>
  <si>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</si>
  <si>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</si>
  <si>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</si>
  <si>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</si>
  <si>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</si>
  <si>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</si>
  <si>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</si>
  <si>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</si>
  <si>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</si>
  <si>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</si>
  <si>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</si>
  <si>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</si>
  <si>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</si>
  <si>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</si>
  <si>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</si>
  <si>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</si>
  <si>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</si>
  <si>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</si>
  <si>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</si>
  <si>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</si>
  <si>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</si>
  <si>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</si>
  <si>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</si>
  <si>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</si>
  <si>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</si>
  <si>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</si>
  <si>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</si>
  <si>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</si>
  <si>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</si>
  <si>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</si>
  <si>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</si>
  <si>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</si>
  <si>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</si>
  <si>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</si>
  <si>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</si>
  <si>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</si>
  <si>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</si>
  <si>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</si>
  <si>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</si>
  <si>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</si>
  <si>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</si>
  <si>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</si>
  <si>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</si>
  <si>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</si>
  <si>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</si>
  <si>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</si>
  <si>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</si>
  <si>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</si>
  <si>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</si>
  <si>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</si>
  <si>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</si>
  <si>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</si>
  <si>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</si>
  <si>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</si>
  <si>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</si>
  <si>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</si>
  <si>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</si>
  <si>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</si>
  <si>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</si>
  <si>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</si>
  <si>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</si>
  <si>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</si>
  <si>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</si>
  <si>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</si>
  <si>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</si>
  <si>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</si>
  <si>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</si>
  <si>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</si>
  <si>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</si>
  <si>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</si>
  <si>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</si>
  <si>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</si>
  <si>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</si>
  <si>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</si>
  <si>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</si>
  <si>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</si>
  <si>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</si>
  <si>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</si>
  <si>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</si>
  <si>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</si>
  <si>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</si>
  <si>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</si>
  <si>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</si>
  <si>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</si>
  <si>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</si>
  <si>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</si>
  <si>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</si>
  <si>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</si>
  <si>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</si>
  <si>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</si>
  <si>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</si>
  <si>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</si>
  <si>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</si>
  <si>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</si>
  <si>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</si>
  <si>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</si>
  <si>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</si>
  <si>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</si>
  <si>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</si>
  <si>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</si>
  <si>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</si>
  <si>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</si>
  <si>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</si>
  <si>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</si>
  <si>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</si>
  <si>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</si>
  <si>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</si>
  <si>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</si>
  <si>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</si>
  <si>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</si>
  <si>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</si>
  <si>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</si>
  <si>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</si>
  <si>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</si>
  <si>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</si>
  <si>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</si>
  <si>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</si>
  <si>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</si>
  <si>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</si>
  <si>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</si>
  <si>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</si>
  <si>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</si>
  <si>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</si>
  <si>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</si>
  <si>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</si>
  <si>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</si>
  <si>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</si>
  <si>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</si>
  <si>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</si>
  <si>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</si>
  <si>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</si>
  <si>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</si>
  <si>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</si>
  <si>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</si>
  <si>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</si>
  <si>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</si>
  <si>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</si>
  <si>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</si>
  <si>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</si>
  <si>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</si>
  <si>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</si>
  <si>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</si>
  <si>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</si>
  <si>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</si>
  <si>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</si>
  <si>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</si>
  <si>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</si>
  <si>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</si>
  <si>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</si>
  <si>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</si>
  <si>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</si>
  <si>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</si>
  <si>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</si>
  <si>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</si>
  <si>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</si>
  <si>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</si>
  <si>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</si>
  <si>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</si>
  <si>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</si>
  <si>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</si>
  <si>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</si>
  <si>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</si>
  <si>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</si>
  <si>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</si>
  <si>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</si>
  <si>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</si>
  <si>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</si>
  <si>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</si>
  <si>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</si>
  <si>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</si>
  <si>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</si>
  <si>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</si>
  <si>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</si>
  <si>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</si>
  <si>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</si>
  <si>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</si>
  <si>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</si>
  <si>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</si>
  <si>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</si>
  <si>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</si>
  <si>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</si>
  <si>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</si>
  <si>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</si>
  <si>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</si>
  <si>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</si>
  <si>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</si>
  <si>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</si>
  <si>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</si>
  <si>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</si>
  <si>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</si>
  <si>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</si>
  <si>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</si>
  <si>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</si>
  <si>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</si>
  <si>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</si>
  <si>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</si>
  <si>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</si>
  <si>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</si>
  <si>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</si>
  <si>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</si>
  <si>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</si>
  <si>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</si>
  <si>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</si>
  <si>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</si>
  <si>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</si>
  <si>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</si>
  <si>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</si>
  <si>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</si>
  <si>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</si>
  <si>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</si>
  <si>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</si>
  <si>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</si>
  <si>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</si>
  <si>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</si>
  <si>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</si>
  <si>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</si>
  <si>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</si>
  <si>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</si>
  <si>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</si>
  <si>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</si>
  <si>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</si>
  <si>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</si>
  <si>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</si>
  <si>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</si>
  <si>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</si>
  <si>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</si>
  <si>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</si>
  <si>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</si>
  <si>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</si>
  <si>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</si>
  <si>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</si>
  <si>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</si>
  <si>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</si>
  <si>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</si>
  <si>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</si>
  <si>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</si>
  <si>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</si>
  <si>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</si>
  <si>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</si>
  <si>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</si>
  <si>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</si>
  <si>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</si>
  <si>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</si>
  <si>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</si>
  <si>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</si>
  <si>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</si>
  <si>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</si>
  <si>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</si>
  <si>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</si>
  <si>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</si>
  <si>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</si>
  <si>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</si>
  <si>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</si>
  <si>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</si>
  <si>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</si>
  <si>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</si>
  <si>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</si>
  <si>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</si>
  <si>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</si>
  <si>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</si>
  <si>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</si>
  <si>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</si>
  <si>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</si>
  <si>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</si>
  <si>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</si>
  <si>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</si>
  <si>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</si>
  <si>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</si>
  <si>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</si>
  <si>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</si>
  <si>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</si>
  <si>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</si>
  <si>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</si>
  <si>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</si>
  <si>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</si>
  <si>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</si>
  <si>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</si>
  <si>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</si>
  <si>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</si>
  <si>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</si>
  <si>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</si>
  <si>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</si>
  <si>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</si>
  <si>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</si>
  <si>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</si>
  <si>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</si>
  <si>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</si>
  <si>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</si>
  <si>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</si>
  <si>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</si>
  <si>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</si>
  <si>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</si>
  <si>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</si>
  <si>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</si>
  <si>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</si>
  <si>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</si>
  <si>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</si>
  <si>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</si>
  <si>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</si>
  <si>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</si>
  <si>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</si>
  <si>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</si>
  <si>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</si>
  <si>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</si>
  <si>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</si>
  <si>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</si>
  <si>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</si>
  <si>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</si>
  <si>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</si>
  <si>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</si>
  <si>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</si>
  <si>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</si>
  <si>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</si>
  <si>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</si>
  <si>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</si>
  <si>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</si>
  <si>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</si>
  <si>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</si>
  <si>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</si>
  <si>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</si>
  <si>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</si>
  <si>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</si>
  <si>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</si>
  <si>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</si>
  <si>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</si>
  <si>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</si>
  <si>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</si>
  <si>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</si>
  <si>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</si>
  <si>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</si>
  <si>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</si>
  <si>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</si>
  <si>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</si>
  <si>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</si>
  <si>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</si>
  <si>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</si>
  <si>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</si>
  <si>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</si>
  <si>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</si>
  <si>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</si>
  <si>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</si>
  <si>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</si>
  <si>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</si>
  <si>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</si>
  <si>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</si>
  <si>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</si>
  <si>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</si>
  <si>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</si>
  <si>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</si>
  <si>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</si>
  <si>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</si>
  <si>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</si>
  <si>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</si>
  <si>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</si>
  <si>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</si>
  <si>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</si>
  <si>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</si>
  <si>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</si>
  <si>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</si>
  <si>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</si>
  <si>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</si>
  <si>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</si>
  <si>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</si>
  <si>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</si>
  <si>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</si>
  <si>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</si>
  <si>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</si>
  <si>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</si>
  <si>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</si>
  <si>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</si>
  <si>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</si>
  <si>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</si>
  <si>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</si>
  <si>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</si>
  <si>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</si>
  <si>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</si>
  <si>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</si>
  <si>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</si>
  <si>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</si>
  <si>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</si>
  <si>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</si>
  <si>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</si>
  <si>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</si>
  <si>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</si>
  <si>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</si>
  <si>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</si>
  <si>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</si>
  <si>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</si>
  <si>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</si>
  <si>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</si>
  <si>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</si>
  <si>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</si>
  <si>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</si>
  <si>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</si>
  <si>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</si>
  <si>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</si>
  <si>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</si>
  <si>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</si>
  <si>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</si>
  <si>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</si>
  <si>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</si>
  <si>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</si>
  <si>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</si>
  <si>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</si>
  <si>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</si>
  <si>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</si>
  <si>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</si>
  <si>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</si>
  <si>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</si>
  <si>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</si>
  <si>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</si>
  <si>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</si>
  <si>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</si>
  <si>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</si>
  <si>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</si>
  <si>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</si>
  <si>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</si>
  <si>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</si>
  <si>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</si>
  <si>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</si>
  <si>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</si>
  <si>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</si>
  <si>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</si>
  <si>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</si>
  <si>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</si>
  <si>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</si>
  <si>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</si>
  <si>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</si>
  <si>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</si>
  <si>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</si>
  <si>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</si>
  <si>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</si>
  <si>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</si>
  <si>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</si>
  <si>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</si>
  <si>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</si>
  <si>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</si>
  <si>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</si>
  <si>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</si>
  <si>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</si>
  <si>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</si>
  <si>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</si>
  <si>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</si>
  <si>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</si>
  <si>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</si>
  <si>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</si>
  <si>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</si>
  <si>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</si>
  <si>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</si>
  <si>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</si>
  <si>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</si>
  <si>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</si>
  <si>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</si>
  <si>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</si>
  <si>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</si>
  <si>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</si>
  <si>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</si>
  <si>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</si>
  <si>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</si>
  <si>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</si>
  <si>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</si>
  <si>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</si>
  <si>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</si>
  <si>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</si>
  <si>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</si>
  <si>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</si>
  <si>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</si>
  <si>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</si>
  <si>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</si>
  <si>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</si>
  <si>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</si>
  <si>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</si>
  <si>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</si>
  <si>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</si>
  <si>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</si>
  <si>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</si>
  <si>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</si>
  <si>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</si>
  <si>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</si>
  <si>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</si>
  <si>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</si>
  <si>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</si>
  <si>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</si>
  <si>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</si>
  <si>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</si>
  <si>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</si>
  <si>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</si>
  <si>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</si>
  <si>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</si>
  <si>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</si>
  <si>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</si>
  <si>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</si>
  <si>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</si>
  <si>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</si>
  <si>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</si>
  <si>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</si>
  <si>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</si>
  <si>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</si>
  <si>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</si>
  <si>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</si>
  <si>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</si>
  <si>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</si>
  <si>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</si>
  <si>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</si>
  <si>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</si>
  <si>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</si>
  <si>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</si>
  <si>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</si>
  <si>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</si>
  <si>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</si>
  <si>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</si>
  <si>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</si>
  <si>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</si>
  <si>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</si>
  <si>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</si>
  <si>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</si>
  <si>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</si>
  <si>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</si>
  <si>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</si>
  <si>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</si>
  <si>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</si>
  <si>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</si>
  <si>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</si>
  <si>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</si>
  <si>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</si>
  <si>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</si>
  <si>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</si>
  <si>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</si>
  <si>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</si>
  <si>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</si>
  <si>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</si>
  <si>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</si>
  <si>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</si>
  <si>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</si>
  <si>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</si>
  <si>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</si>
  <si>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</si>
  <si>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</si>
  <si>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</si>
  <si>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</si>
  <si>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</si>
  <si>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</si>
  <si>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</si>
  <si>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</si>
  <si>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</si>
  <si>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</si>
  <si>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</si>
  <si>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</si>
  <si>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</si>
  <si>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</si>
  <si>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</si>
  <si>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</si>
  <si>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</si>
  <si>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</si>
  <si>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</si>
  <si>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</si>
  <si>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</si>
  <si>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</si>
  <si>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</si>
  <si>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</si>
  <si>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</si>
  <si>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</si>
  <si>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</si>
  <si>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</si>
  <si>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</si>
  <si>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</si>
  <si>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</si>
  <si>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</si>
  <si>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</si>
  <si>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</si>
  <si>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</si>
  <si>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</si>
  <si>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</si>
  <si>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</si>
  <si>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</si>
  <si>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</si>
  <si>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</si>
  <si>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</si>
  <si>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</si>
  <si>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</si>
  <si>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</si>
  <si>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</si>
  <si>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</si>
  <si>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</si>
  <si>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</si>
  <si>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</si>
  <si>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</si>
  <si>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</si>
  <si>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</si>
  <si>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</si>
  <si>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</si>
  <si>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</si>
  <si>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</si>
  <si>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</si>
  <si>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</si>
  <si>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</si>
  <si>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</si>
  <si>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</si>
  <si>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</si>
  <si>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</si>
  <si>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</si>
  <si>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</si>
  <si>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</si>
  <si>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</si>
  <si>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</si>
  <si>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</si>
  <si>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</si>
  <si>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</si>
  <si>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</si>
  <si>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</si>
  <si>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</si>
  <si>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</si>
  <si>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</si>
  <si>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</si>
  <si>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</si>
  <si>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</si>
  <si>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</si>
  <si>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</si>
  <si>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</si>
  <si>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</si>
  <si>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</si>
  <si>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</si>
  <si>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</si>
  <si>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</si>
  <si>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</si>
  <si>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</si>
  <si>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</si>
  <si>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</si>
  <si>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</si>
  <si>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</si>
  <si>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</si>
  <si>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</si>
  <si>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</si>
  <si>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</si>
  <si>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</si>
  <si>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</si>
  <si>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</si>
  <si>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</si>
  <si>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</si>
  <si>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</si>
  <si>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</si>
  <si>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</si>
  <si>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</si>
  <si>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</si>
  <si>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</si>
  <si>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</si>
  <si>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</si>
  <si>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</si>
  <si>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</si>
  <si>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</si>
  <si>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</si>
  <si>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</si>
  <si>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</si>
  <si>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</si>
  <si>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</si>
  <si>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</si>
  <si>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</si>
  <si>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</si>
  <si>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</si>
  <si>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</si>
  <si>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</si>
  <si>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</si>
  <si>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</si>
  <si>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</si>
  <si>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</si>
  <si>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</si>
  <si>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</si>
  <si>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</si>
  <si>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</si>
  <si>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</si>
  <si>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</si>
  <si>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</si>
  <si>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</si>
  <si>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</si>
  <si>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</si>
  <si>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</si>
  <si>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</si>
  <si>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</si>
  <si>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</si>
  <si>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</si>
  <si>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</si>
  <si>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</si>
  <si>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</si>
  <si>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</si>
  <si>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</si>
  <si>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</si>
  <si>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</si>
  <si>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</si>
  <si>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</si>
  <si>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</si>
  <si>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</si>
  <si>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</si>
  <si>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</si>
  <si>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</si>
  <si>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</si>
  <si>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</si>
  <si>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</si>
  <si>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</si>
  <si>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</si>
  <si>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</si>
  <si>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</si>
  <si>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</si>
  <si>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</si>
  <si>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</si>
  <si>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</si>
  <si>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</si>
  <si>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</si>
  <si>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</si>
  <si>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</si>
  <si>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</si>
  <si>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</si>
  <si>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</si>
  <si>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</si>
  <si>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</si>
  <si>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</si>
  <si>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</si>
  <si>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</si>
  <si>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</si>
  <si>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</si>
  <si>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</si>
  <si>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</si>
  <si>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</si>
  <si>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</si>
  <si>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</si>
  <si>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</si>
  <si>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</si>
  <si>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</si>
  <si>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</si>
  <si>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</si>
  <si>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</si>
  <si>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</si>
  <si>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</si>
  <si>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</si>
  <si>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</si>
  <si>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</si>
  <si>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</si>
  <si>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</si>
  <si>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</si>
  <si>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</si>
  <si>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</si>
  <si>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</si>
  <si>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</si>
  <si>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</si>
  <si>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</si>
  <si>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</si>
  <si>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</si>
  <si>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</si>
  <si>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</si>
  <si>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</si>
  <si>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</si>
  <si>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</si>
  <si>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</si>
  <si>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</si>
  <si>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</si>
  <si>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</si>
  <si>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</si>
  <si>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</si>
  <si>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</si>
  <si>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</si>
  <si>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</si>
  <si>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</si>
  <si>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</si>
  <si>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</si>
  <si>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</si>
  <si>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</si>
  <si>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</si>
  <si>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</si>
  <si>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</si>
  <si>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</si>
  <si>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</si>
  <si>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</si>
  <si>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</si>
  <si>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</si>
  <si>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</si>
  <si>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</si>
  <si>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</si>
  <si>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</si>
  <si>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</si>
  <si>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</si>
  <si>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</si>
  <si>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</si>
  <si>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</si>
  <si>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</si>
  <si>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</si>
  <si>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</si>
  <si>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</si>
  <si>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</si>
  <si>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</si>
  <si>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</si>
  <si>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</si>
  <si>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</si>
  <si>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</si>
  <si>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</si>
  <si>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</si>
  <si>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</si>
  <si>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</si>
  <si>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</si>
  <si>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</si>
  <si>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</si>
  <si>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</si>
  <si>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</si>
  <si>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</si>
  <si>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</si>
  <si>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</si>
  <si>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</si>
  <si>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</si>
  <si>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</si>
  <si>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</si>
  <si>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</si>
  <si>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</si>
  <si>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</si>
  <si>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</si>
  <si>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</si>
  <si>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</si>
  <si>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</si>
  <si>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</si>
  <si>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</si>
  <si>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</si>
  <si>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</si>
  <si>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</si>
  <si>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</si>
  <si>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</si>
  <si>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</si>
  <si>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</si>
  <si>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</si>
  <si>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</si>
  <si>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</si>
  <si>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</si>
  <si>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</si>
  <si>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</si>
  <si>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</si>
  <si>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</si>
  <si>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</si>
  <si>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</si>
  <si>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</si>
  <si>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</si>
  <si>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</si>
  <si>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</si>
  <si>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</si>
  <si>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</si>
  <si>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</si>
  <si>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</si>
  <si>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</si>
  <si>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</si>
  <si>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</si>
  <si>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</si>
  <si>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</si>
  <si>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</si>
  <si>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</si>
  <si>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</si>
  <si>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</si>
  <si>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</si>
  <si>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</si>
  <si>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</si>
  <si>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</si>
  <si>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</si>
  <si>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</si>
  <si>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</si>
  <si>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</si>
  <si>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</si>
  <si>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</si>
  <si>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</si>
  <si>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</si>
  <si>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</si>
  <si>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</si>
  <si>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</si>
  <si>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</si>
  <si>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</si>
  <si>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</si>
  <si>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</si>
  <si>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</si>
  <si>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</si>
  <si>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</si>
  <si>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</si>
  <si>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</si>
  <si>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</si>
  <si>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</si>
  <si>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</si>
  <si>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</si>
  <si>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</si>
  <si>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</si>
  <si>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</si>
  <si>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</si>
  <si>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</si>
  <si>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</si>
  <si>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</si>
  <si>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</si>
  <si>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</si>
  <si>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</si>
  <si>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</si>
  <si>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</si>
  <si>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</si>
  <si>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</si>
  <si>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</si>
  <si>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</si>
  <si>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</si>
  <si>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</si>
  <si>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</si>
  <si>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</si>
  <si>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</si>
  <si>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</si>
  <si>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</si>
  <si>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</si>
  <si>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</si>
  <si>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</si>
  <si>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</si>
  <si>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</si>
  <si>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</si>
  <si>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</si>
  <si>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</si>
  <si>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</si>
  <si>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</si>
  <si>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</si>
  <si>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</si>
  <si>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</si>
  <si>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</si>
  <si>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</si>
  <si>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</si>
  <si>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</si>
  <si>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</si>
  <si>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</si>
  <si>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</si>
  <si>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</si>
  <si>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</si>
  <si>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</si>
  <si>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</si>
  <si>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</si>
  <si>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</si>
  <si>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</si>
  <si>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</si>
  <si>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</si>
  <si>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</si>
  <si>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</si>
  <si>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</si>
  <si>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</si>
  <si>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</si>
  <si>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</si>
  <si>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</si>
  <si>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</si>
  <si>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</si>
  <si>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</si>
  <si>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</si>
  <si>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</si>
  <si>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</si>
  <si>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</si>
  <si>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</si>
  <si>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</si>
  <si>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</si>
  <si>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</si>
  <si>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</si>
  <si>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</si>
  <si>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</si>
  <si>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</si>
  <si>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</si>
  <si>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</si>
  <si>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</si>
  <si>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</si>
  <si>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</si>
  <si>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</si>
  <si>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</si>
  <si>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</si>
  <si>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</si>
  <si>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</si>
  <si>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</si>
  <si>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</si>
  <si>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</si>
  <si>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</si>
  <si>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</si>
  <si>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</si>
  <si>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</si>
  <si>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</si>
  <si>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</si>
  <si>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</si>
  <si>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</si>
  <si>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</si>
  <si>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</si>
  <si>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</si>
  <si>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</si>
  <si>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</si>
  <si>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</si>
  <si>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</si>
  <si>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</si>
  <si>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</si>
  <si>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</si>
  <si>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</si>
  <si>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</si>
  <si>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</si>
  <si>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</si>
  <si>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</si>
  <si>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</si>
  <si>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</si>
  <si>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</si>
  <si>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</si>
  <si>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</si>
  <si>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</si>
  <si>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</si>
  <si>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</si>
  <si>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</si>
  <si>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</si>
  <si>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</si>
  <si>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</si>
  <si>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</si>
  <si>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</si>
  <si>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</si>
  <si>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</si>
  <si>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</si>
  <si>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</si>
  <si>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</si>
  <si>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</si>
  <si>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</si>
  <si>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</si>
  <si>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</si>
  <si>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</si>
  <si>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</si>
  <si>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</si>
  <si>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</si>
  <si>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</si>
  <si>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</si>
  <si>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</si>
  <si>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</si>
  <si>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</si>
  <si>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</si>
  <si>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</si>
  <si>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</si>
  <si>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</si>
  <si>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</si>
  <si>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</si>
  <si>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</si>
  <si>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</si>
  <si>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</si>
  <si>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</si>
  <si>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</si>
  <si>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</si>
  <si>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</si>
  <si>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</si>
  <si>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</si>
  <si>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</si>
  <si>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</si>
  <si>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</si>
  <si>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</si>
  <si>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</si>
  <si>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</si>
  <si>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</si>
  <si>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</si>
  <si>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</si>
  <si>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</si>
  <si>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</si>
  <si>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</si>
  <si>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</si>
  <si>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</si>
  <si>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</si>
  <si>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</si>
  <si>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</si>
  <si>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</si>
  <si>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</si>
  <si>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</si>
  <si>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</si>
  <si>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</si>
  <si>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</si>
  <si>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</si>
  <si>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</si>
  <si>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</si>
  <si>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</si>
  <si>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</si>
  <si>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</si>
  <si>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</si>
  <si>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</si>
  <si>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</si>
  <si>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</si>
  <si>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</si>
  <si>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</si>
  <si>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</si>
  <si>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</si>
  <si>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</si>
  <si>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</si>
  <si>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</si>
  <si>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</si>
  <si>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</si>
  <si>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</si>
  <si>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</si>
  <si>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</si>
  <si>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</si>
  <si>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</si>
  <si>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</si>
  <si>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</si>
  <si>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</si>
  <si>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</si>
  <si>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</si>
  <si>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</si>
  <si>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</si>
  <si>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</si>
  <si>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</si>
  <si>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</si>
  <si>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</si>
  <si>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</si>
  <si>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</si>
  <si>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</si>
  <si>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</si>
  <si>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</si>
  <si>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</si>
  <si>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</si>
  <si>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</si>
  <si>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</si>
  <si>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</si>
  <si>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</si>
  <si>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</si>
  <si>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</si>
  <si>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</si>
  <si>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</si>
  <si>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</si>
  <si>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</si>
  <si>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</si>
  <si>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</si>
  <si>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</si>
  <si>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</si>
  <si>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</si>
  <si>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</si>
  <si>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</si>
  <si>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</si>
  <si>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</si>
  <si>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</si>
  <si>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</si>
  <si>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</si>
  <si>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</si>
  <si>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</si>
  <si>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</si>
  <si>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</si>
  <si>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</si>
  <si>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</si>
  <si>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</si>
  <si>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</si>
  <si>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</si>
  <si>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</si>
  <si>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</si>
  <si>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</si>
  <si>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</si>
  <si>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</si>
  <si>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</si>
  <si>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</si>
  <si>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</si>
  <si>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</si>
  <si>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</si>
  <si>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</si>
  <si>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</si>
  <si>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</si>
  <si>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</si>
  <si>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</si>
  <si>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</si>
  <si>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</si>
  <si>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</si>
  <si>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</si>
  <si>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</si>
  <si>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</si>
  <si>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</si>
  <si>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</si>
  <si>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</si>
  <si>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</si>
  <si>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</si>
  <si>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</si>
  <si>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</si>
  <si>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</si>
  <si>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</si>
  <si>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</si>
  <si>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</si>
  <si>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</si>
  <si>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</si>
  <si>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</si>
  <si>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</si>
  <si>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</si>
  <si>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</si>
  <si>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</si>
  <si>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</si>
  <si>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</si>
  <si>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</si>
  <si>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</si>
  <si>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</si>
  <si>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</si>
  <si>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</si>
  <si>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</si>
  <si>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</si>
  <si>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</si>
  <si>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</si>
  <si>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</si>
  <si>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</si>
  <si>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</si>
  <si>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</si>
  <si>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</si>
  <si>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</si>
  <si>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</si>
  <si>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</si>
  <si>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</si>
  <si>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</si>
  <si>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</si>
  <si>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</si>
  <si>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</si>
  <si>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</si>
  <si>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</si>
  <si>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</si>
  <si>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</si>
  <si>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</si>
  <si>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</si>
  <si>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</si>
  <si>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</si>
  <si>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</si>
  <si>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</si>
  <si>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</si>
  <si>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</si>
  <si>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</si>
  <si>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</si>
  <si>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</si>
  <si>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</si>
  <si>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</si>
  <si>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</si>
  <si>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</si>
  <si>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</si>
  <si>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</si>
  <si>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</si>
  <si>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</si>
  <si>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</si>
  <si>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</si>
  <si>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</si>
  <si>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</si>
  <si>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</si>
  <si>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</si>
  <si>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</si>
  <si>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</si>
  <si>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</si>
  <si>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</si>
  <si>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</si>
  <si>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</si>
  <si>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</si>
  <si>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</si>
  <si>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</si>
  <si>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</si>
  <si>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</si>
  <si>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</si>
  <si>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</si>
  <si>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</si>
  <si>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</si>
  <si>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</si>
  <si>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</si>
  <si>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</si>
  <si>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</si>
  <si>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</si>
  <si>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</si>
  <si>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</si>
  <si>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</si>
  <si>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</si>
  <si>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</si>
  <si>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</si>
  <si>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</si>
  <si>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</si>
  <si>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</si>
  <si>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</si>
  <si>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</si>
  <si>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</si>
  <si>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</si>
  <si>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</si>
  <si>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</si>
  <si>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</si>
  <si>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</si>
  <si>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</si>
  <si>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</si>
  <si>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</si>
  <si>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</si>
  <si>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</si>
  <si>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</si>
  <si>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</si>
  <si>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</si>
  <si>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</si>
  <si>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</si>
  <si>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</si>
  <si>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</si>
  <si>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</si>
  <si>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</si>
  <si>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</si>
  <si>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</si>
  <si>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</si>
  <si>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</si>
  <si>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</si>
  <si>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</si>
  <si>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</si>
  <si>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</si>
  <si>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</si>
  <si>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</si>
  <si>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</si>
  <si>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</si>
  <si>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</si>
  <si>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</si>
  <si>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</si>
  <si>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</si>
  <si>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</si>
  <si>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</si>
  <si>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</si>
  <si>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</si>
  <si>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</si>
  <si>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</si>
  <si>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</si>
  <si>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</si>
  <si>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</si>
  <si>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</si>
  <si>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</si>
  <si>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</si>
  <si>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</si>
  <si>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</si>
  <si>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</si>
  <si>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</si>
  <si>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</si>
  <si>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</si>
  <si>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</si>
  <si>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</si>
  <si>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</si>
  <si>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</si>
  <si>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</si>
  <si>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</si>
  <si>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</si>
  <si>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</si>
  <si>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</si>
  <si>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</si>
  <si>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</si>
  <si>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</si>
  <si>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</si>
  <si>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</si>
  <si>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</si>
  <si>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</si>
  <si>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</si>
  <si>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</si>
  <si>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</si>
  <si>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</si>
  <si>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</si>
  <si>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</si>
  <si>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</si>
  <si>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</si>
  <si>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</si>
  <si>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</si>
  <si>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</si>
  <si>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</si>
  <si>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</si>
  <si>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</si>
  <si>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</si>
  <si>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</si>
  <si>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</si>
  <si>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</si>
  <si>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</si>
  <si>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</si>
  <si>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</si>
  <si>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</si>
  <si>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</si>
  <si>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</si>
  <si>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</si>
  <si>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</si>
  <si>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</si>
  <si>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</si>
  <si>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</si>
  <si>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</si>
  <si>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</si>
  <si>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</si>
  <si>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</si>
  <si>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</si>
  <si>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</si>
  <si>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</si>
  <si>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</si>
  <si>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</si>
  <si>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</si>
  <si>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</si>
  <si>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</si>
  <si>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</si>
  <si>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</si>
  <si>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</si>
  <si>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</si>
  <si>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</si>
  <si>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</si>
  <si>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</si>
  <si>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</si>
  <si>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</si>
  <si>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</si>
  <si>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</si>
  <si>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</si>
  <si>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</si>
  <si>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</si>
  <si>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</si>
  <si>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</si>
  <si>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</si>
  <si>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</si>
  <si>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</si>
  <si>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</si>
  <si>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</si>
  <si>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</si>
  <si>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</si>
  <si>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</si>
  <si>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</si>
  <si>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</si>
  <si>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</si>
  <si>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</si>
  <si>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</si>
  <si>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</si>
  <si>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</si>
  <si>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</si>
  <si>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</si>
  <si>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</si>
  <si>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</si>
  <si>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</si>
  <si>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</si>
  <si>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</si>
  <si>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</si>
  <si>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</si>
  <si>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</si>
  <si>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</si>
  <si>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</si>
  <si>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</si>
  <si>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</si>
  <si>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</si>
  <si>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</si>
  <si>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</si>
  <si>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</si>
  <si>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</si>
  <si>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</si>
  <si>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</si>
  <si>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</si>
  <si>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</si>
  <si>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</si>
  <si>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</si>
  <si>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</si>
  <si>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</si>
  <si>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</si>
  <si>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</si>
  <si>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</si>
  <si>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</si>
  <si>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</si>
  <si>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</si>
  <si>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</si>
  <si>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</si>
  <si>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</si>
  <si>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</si>
  <si>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</si>
  <si>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</si>
  <si>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</si>
  <si>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</si>
  <si>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</si>
  <si>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</si>
  <si>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</si>
  <si>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</si>
  <si>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</si>
  <si>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</si>
  <si>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</si>
  <si>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</si>
  <si>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</si>
  <si>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</si>
  <si>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</si>
  <si>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</si>
  <si>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</si>
  <si>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</si>
  <si>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</si>
  <si>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</si>
  <si>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</si>
  <si>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</si>
  <si>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</si>
  <si>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</si>
  <si>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</si>
  <si>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</si>
  <si>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</si>
  <si>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</si>
  <si>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</si>
  <si>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</si>
  <si>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</si>
  <si>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</si>
  <si>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</si>
  <si>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</si>
  <si>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</si>
  <si>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</si>
  <si>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</si>
  <si>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</si>
  <si>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</si>
  <si>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</si>
  <si>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</si>
  <si>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</si>
  <si>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</si>
  <si>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</si>
  <si>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</si>
  <si>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</si>
  <si>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</si>
  <si>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</si>
  <si>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</si>
  <si>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</si>
  <si>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</si>
  <si>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</si>
  <si>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</si>
  <si>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</si>
  <si>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</si>
  <si>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</si>
  <si>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</si>
  <si>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</si>
  <si>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</si>
  <si>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</si>
  <si>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</si>
  <si>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</si>
  <si>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</si>
  <si>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</si>
  <si>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</si>
  <si>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</si>
  <si>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</si>
  <si>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</si>
  <si>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</si>
  <si>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</si>
  <si>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</si>
  <si>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</si>
  <si>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</si>
  <si>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</si>
  <si>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</si>
  <si>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</si>
  <si>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</si>
  <si>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</si>
  <si>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</si>
  <si>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</si>
  <si>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</si>
  <si>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</si>
  <si>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</si>
  <si>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</si>
  <si>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</si>
  <si>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</si>
  <si>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</si>
  <si>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</si>
  <si>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</si>
  <si>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</si>
  <si>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</si>
  <si>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</si>
  <si>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</si>
  <si>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</si>
  <si>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</si>
  <si>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</si>
  <si>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</si>
  <si>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</si>
  <si>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</si>
  <si>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</si>
  <si>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</si>
  <si>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</si>
  <si>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</si>
  <si>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</si>
  <si>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</si>
  <si>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</si>
  <si>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</si>
  <si>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</si>
  <si>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</si>
  <si>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</si>
  <si>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</si>
  <si>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</si>
  <si>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</si>
  <si>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</si>
  <si>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</si>
  <si>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</si>
  <si>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</si>
  <si>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</si>
  <si>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</si>
  <si>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</si>
  <si>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</si>
  <si>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</si>
  <si>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</si>
  <si>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</si>
  <si>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</si>
  <si>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</si>
  <si>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</si>
  <si>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</si>
  <si>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</si>
  <si>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</si>
  <si>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</si>
  <si>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</si>
  <si>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</si>
  <si>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</si>
  <si>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</si>
  <si>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</si>
  <si>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</si>
  <si>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</si>
  <si>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</si>
  <si>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</si>
  <si>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</si>
  <si>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</si>
  <si>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</si>
  <si>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</si>
  <si>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</si>
  <si>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</si>
  <si>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</si>
  <si>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</si>
  <si>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</si>
  <si>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</si>
  <si>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</si>
  <si>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</si>
  <si>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</si>
  <si>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</si>
  <si>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</si>
  <si>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</si>
  <si>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</si>
  <si>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</si>
  <si>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</si>
  <si>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</si>
  <si>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</si>
  <si>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</si>
  <si>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</si>
  <si>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</si>
  <si>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</si>
  <si>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</si>
  <si>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</si>
  <si>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</si>
  <si>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</si>
  <si>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</si>
  <si>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</si>
  <si>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</si>
  <si>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</si>
  <si>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</si>
  <si>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</si>
  <si>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</si>
  <si>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</si>
  <si>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</si>
  <si>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</si>
  <si>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</si>
  <si>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</si>
  <si>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</si>
  <si>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</si>
  <si>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</si>
  <si>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</si>
  <si>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</si>
  <si>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</si>
  <si>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</si>
  <si>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</si>
  <si>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</si>
  <si>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</si>
  <si>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</si>
  <si>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</si>
  <si>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</si>
  <si>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</si>
  <si>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</si>
  <si>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</si>
  <si>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</si>
  <si>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</si>
  <si>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</si>
  <si>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</si>
  <si>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</si>
  <si>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</si>
  <si>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</si>
  <si>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</si>
  <si>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</si>
  <si>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</si>
  <si>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</si>
  <si>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</si>
  <si>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</si>
  <si>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</si>
  <si>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</si>
  <si>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</si>
  <si>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</si>
  <si>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</si>
  <si>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</si>
  <si>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</si>
  <si>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</si>
  <si>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</si>
  <si>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</si>
  <si>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</si>
  <si>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</si>
  <si>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</si>
  <si>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</si>
  <si>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</si>
  <si>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</si>
  <si>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</si>
  <si>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</si>
  <si>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</si>
  <si>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</si>
  <si>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</si>
  <si>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</si>
  <si>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</si>
  <si>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</si>
  <si>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</si>
  <si>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</si>
  <si>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</si>
  <si>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</si>
  <si>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</si>
  <si>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</si>
  <si>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</si>
  <si>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</si>
  <si>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</si>
  <si>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</si>
  <si>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</si>
  <si>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</si>
  <si>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</si>
  <si>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</si>
  <si>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</si>
  <si>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</si>
  <si>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</si>
  <si>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</si>
  <si>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</si>
  <si>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</si>
  <si>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</si>
  <si>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</si>
  <si>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</si>
  <si>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</si>
  <si>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</si>
  <si>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</si>
  <si>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</si>
  <si>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</si>
  <si>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</si>
  <si>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</si>
  <si>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</si>
  <si>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</si>
  <si>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</si>
  <si>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</si>
  <si>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</si>
  <si>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</si>
  <si>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</si>
  <si>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</si>
  <si>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</si>
  <si>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</si>
  <si>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</si>
  <si>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</si>
  <si>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</si>
  <si>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</si>
  <si>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</si>
  <si>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</si>
  <si>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</si>
  <si>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</si>
  <si>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</si>
  <si>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</si>
  <si>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</si>
  <si>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</si>
  <si>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</si>
  <si>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</si>
  <si>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</si>
  <si>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</si>
  <si>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</si>
  <si>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</si>
  <si>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</si>
  <si>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</si>
  <si>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</si>
  <si>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</si>
  <si>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</si>
  <si>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</si>
  <si>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</si>
  <si>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</si>
  <si>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</si>
  <si>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</si>
  <si>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</si>
  <si>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</si>
  <si>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</si>
  <si>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</si>
  <si>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</si>
  <si>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</si>
  <si>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</si>
  <si>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</si>
  <si>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</si>
  <si>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</si>
  <si>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</si>
  <si>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</si>
  <si>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</si>
  <si>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</si>
  <si>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</si>
  <si>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</si>
  <si>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</si>
  <si>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</si>
  <si>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</si>
  <si>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</si>
  <si>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</si>
  <si>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</si>
  <si>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</si>
  <si>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</si>
  <si>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</si>
  <si>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</si>
  <si>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</si>
  <si>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</si>
  <si>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</si>
  <si>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</si>
  <si>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</si>
  <si>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</si>
  <si>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</si>
  <si>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</si>
  <si>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</si>
  <si>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</si>
  <si>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</si>
  <si>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</si>
  <si>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</si>
  <si>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</si>
  <si>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</si>
  <si>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</si>
  <si>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</si>
  <si>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</si>
  <si>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</si>
  <si>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</si>
  <si>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</si>
  <si>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</si>
  <si>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</si>
  <si>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</si>
  <si>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</si>
  <si>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</si>
  <si>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</si>
  <si>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</si>
  <si>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</si>
  <si>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</si>
  <si>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</si>
  <si>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</si>
  <si>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</si>
  <si>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</si>
  <si>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</si>
  <si>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</si>
  <si>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</si>
  <si>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</si>
  <si>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</si>
  <si>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</si>
  <si>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</si>
  <si>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</si>
  <si>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</si>
  <si>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</si>
  <si>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</si>
  <si>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</si>
  <si>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</si>
  <si>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</si>
  <si>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</si>
  <si>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</si>
  <si>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</si>
  <si>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</si>
  <si>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</si>
  <si>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</si>
  <si>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</si>
  <si>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</si>
  <si>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</si>
  <si>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</si>
  <si>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</si>
  <si>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</si>
  <si>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</si>
  <si>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</si>
  <si>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</si>
  <si>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</si>
  <si>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</si>
  <si>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</si>
  <si>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</si>
  <si>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</si>
  <si>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</si>
  <si>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</si>
  <si>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</si>
  <si>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</si>
  <si>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</si>
  <si>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</si>
  <si>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</si>
  <si>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</si>
  <si>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</si>
  <si>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</si>
  <si>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</si>
  <si>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</si>
  <si>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</si>
  <si>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</si>
  <si>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</si>
  <si>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</si>
  <si>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</si>
  <si>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</si>
  <si>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</si>
  <si>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</si>
  <si>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</si>
  <si>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</si>
  <si>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</si>
  <si>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</si>
  <si>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</si>
  <si>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</si>
  <si>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</si>
  <si>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</si>
  <si>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</si>
  <si>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</si>
  <si>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</si>
  <si>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</si>
  <si>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</si>
  <si>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</si>
  <si>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</si>
  <si>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</si>
  <si>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</si>
  <si>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</si>
  <si>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</si>
  <si>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</si>
  <si>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</si>
  <si>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</si>
  <si>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</si>
  <si>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</si>
  <si>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</si>
  <si>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</si>
  <si>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</si>
  <si>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</si>
  <si>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</si>
  <si>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</si>
  <si>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</si>
  <si>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</si>
  <si>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</si>
  <si>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</si>
  <si>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</si>
  <si>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</si>
  <si>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</si>
  <si>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</si>
  <si>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</si>
  <si>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</si>
  <si>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</si>
  <si>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</si>
  <si>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</si>
  <si>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</si>
  <si>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</si>
  <si>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</si>
  <si>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</si>
  <si>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</si>
  <si>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</si>
  <si>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</si>
  <si>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</si>
  <si>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</si>
  <si>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</si>
  <si>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</si>
  <si>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</si>
  <si>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</si>
  <si>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</si>
  <si>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</si>
  <si>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</si>
  <si>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</si>
  <si>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</si>
  <si>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</si>
  <si>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</si>
  <si>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</si>
  <si>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</si>
  <si>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</si>
  <si>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</si>
  <si>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</si>
  <si>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</si>
  <si>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</si>
  <si>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</si>
  <si>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</si>
  <si>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</si>
  <si>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</si>
  <si>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</si>
  <si>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</si>
  <si>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</si>
  <si>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</si>
  <si>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</si>
  <si>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</si>
  <si>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</si>
  <si>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</si>
  <si>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</si>
  <si>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</si>
  <si>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</si>
  <si>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</si>
  <si>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</si>
  <si>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</si>
  <si>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</si>
  <si>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</si>
  <si>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</si>
  <si>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</si>
  <si>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</si>
  <si>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</si>
  <si>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</si>
  <si>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</si>
  <si>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</si>
  <si>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</si>
  <si>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</si>
  <si>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</si>
  <si>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</si>
  <si>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</si>
  <si>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</si>
  <si>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</si>
  <si>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</si>
  <si>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</si>
  <si>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</si>
  <si>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</si>
  <si>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</si>
  <si>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</si>
  <si>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</si>
  <si>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</si>
  <si>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</si>
  <si>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</si>
  <si>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</si>
  <si>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</si>
  <si>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</si>
  <si>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</si>
  <si>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</si>
  <si>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</si>
  <si>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</si>
  <si>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</si>
  <si>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</si>
  <si>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</si>
  <si>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</si>
  <si>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</si>
  <si>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</si>
  <si>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</si>
  <si>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</si>
  <si>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</si>
  <si>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</si>
  <si>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</si>
  <si>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</si>
  <si>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</si>
  <si>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</si>
  <si>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</si>
  <si>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</si>
  <si>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</si>
  <si>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</si>
  <si>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</si>
  <si>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</si>
  <si>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</si>
  <si>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</si>
  <si>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</si>
  <si>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</si>
  <si>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</si>
  <si>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</si>
  <si>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</si>
  <si>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</si>
  <si>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</si>
  <si>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</si>
  <si>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</si>
  <si>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</si>
  <si>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</si>
  <si>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</si>
  <si>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</si>
  <si>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</si>
  <si>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</si>
  <si>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</si>
  <si>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</si>
  <si>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</si>
  <si>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</si>
  <si>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</si>
  <si>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</si>
  <si>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</si>
  <si>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</si>
  <si>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</si>
  <si>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</si>
  <si>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</si>
  <si>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</si>
  <si>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</si>
  <si>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</si>
  <si>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</si>
  <si>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</si>
  <si>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</si>
  <si>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</si>
  <si>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</si>
  <si>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</si>
  <si>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</si>
  <si>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</si>
  <si>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</si>
  <si>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</si>
  <si>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</si>
  <si>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</si>
  <si>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</si>
  <si>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</si>
  <si>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</si>
  <si>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</si>
  <si>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</si>
  <si>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</si>
  <si>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</si>
  <si>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</si>
  <si>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</si>
  <si>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</si>
  <si>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</si>
  <si>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</si>
  <si>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</si>
  <si>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</si>
  <si>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</si>
  <si>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</si>
  <si>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</si>
  <si>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</si>
  <si>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</si>
  <si>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</si>
  <si>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</si>
  <si>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</si>
  <si>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</si>
  <si>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</si>
  <si>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</si>
  <si>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</si>
  <si>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</si>
  <si>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</si>
  <si>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</si>
  <si>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</si>
  <si>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</si>
  <si>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</si>
  <si>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</si>
  <si>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</si>
  <si>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</si>
  <si>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</si>
  <si>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</si>
  <si>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</si>
  <si>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</si>
  <si>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</si>
  <si>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</si>
  <si>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</si>
  <si>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</si>
  <si>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</si>
  <si>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</si>
  <si>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</si>
  <si>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</si>
  <si>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</si>
  <si>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</si>
  <si>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</si>
  <si>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</si>
  <si>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</si>
  <si>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</si>
  <si>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</si>
  <si>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</si>
  <si>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</si>
  <si>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</si>
  <si>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</si>
  <si>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</si>
  <si>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</si>
  <si>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</si>
  <si>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</si>
  <si>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</si>
  <si>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</si>
  <si>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</si>
  <si>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</si>
  <si>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</si>
  <si>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</si>
  <si>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</si>
  <si>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</si>
  <si>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</si>
  <si>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</si>
  <si>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</si>
  <si>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</si>
  <si>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</si>
  <si>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</si>
  <si>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</si>
  <si>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</si>
  <si>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</si>
  <si>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</si>
  <si>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</si>
  <si>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</si>
  <si>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</si>
  <si>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</si>
  <si>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</si>
  <si>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</si>
  <si>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</si>
  <si>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</si>
  <si>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</si>
  <si>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</si>
  <si>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</si>
  <si>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</si>
  <si>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</si>
  <si>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</si>
  <si>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</si>
  <si>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</si>
  <si>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</si>
  <si>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</si>
  <si>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</si>
  <si>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</si>
  <si>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</si>
  <si>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</si>
  <si>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</si>
  <si>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</si>
  <si>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</si>
  <si>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</si>
  <si>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</si>
  <si>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</si>
  <si>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</si>
  <si>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</si>
  <si>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</si>
  <si>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</si>
  <si>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</si>
  <si>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</si>
  <si>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</si>
  <si>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</si>
  <si>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</si>
  <si>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</si>
  <si>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</si>
  <si>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</si>
  <si>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</si>
  <si>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</si>
  <si>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</si>
  <si>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</si>
  <si>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</si>
  <si>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</si>
  <si>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</si>
  <si>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</si>
  <si>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</si>
  <si>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</si>
  <si>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</si>
  <si>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</si>
  <si>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</si>
  <si>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</si>
  <si>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</si>
  <si>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</si>
  <si>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</si>
  <si>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</si>
  <si>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</si>
  <si>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</si>
  <si>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</si>
  <si>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</si>
  <si>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</si>
  <si>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</si>
  <si>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</si>
  <si>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</si>
  <si>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</si>
  <si>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</si>
  <si>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</si>
  <si>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</si>
  <si>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</si>
  <si>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</si>
  <si>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</si>
  <si>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</si>
  <si>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</si>
  <si>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</si>
  <si>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</si>
  <si>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</si>
  <si>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</si>
  <si>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</si>
  <si>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</si>
  <si>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</si>
  <si>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</si>
  <si>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</si>
  <si>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</si>
  <si>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</si>
  <si>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</si>
  <si>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</si>
  <si>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</si>
  <si>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</si>
  <si>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</si>
  <si>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</si>
  <si>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</si>
  <si>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</si>
  <si>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</si>
  <si>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</si>
  <si>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</si>
  <si>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</si>
  <si>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</si>
  <si>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</si>
  <si>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</si>
  <si>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</si>
  <si>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</si>
  <si>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</si>
  <si>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</si>
  <si>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</si>
  <si>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</si>
  <si>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</si>
  <si>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</si>
  <si>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</si>
  <si>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</si>
  <si>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</si>
  <si>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</si>
  <si>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</si>
  <si>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</si>
  <si>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</si>
  <si>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</si>
  <si>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</si>
  <si>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</si>
  <si>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</si>
  <si>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</si>
  <si>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</si>
  <si>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</si>
  <si>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</si>
  <si>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</si>
  <si>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</si>
  <si>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</si>
  <si>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</si>
  <si>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</si>
  <si>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</si>
  <si>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</si>
  <si>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</si>
  <si>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</si>
  <si>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</si>
  <si>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</si>
  <si>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</si>
  <si>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</si>
  <si>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</si>
  <si>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</si>
  <si>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</si>
  <si>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</si>
  <si>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</si>
  <si>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</si>
  <si>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</si>
  <si>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</si>
  <si>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</si>
  <si>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</si>
  <si>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</si>
  <si>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</si>
  <si>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</si>
  <si>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</si>
  <si>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</si>
  <si>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</si>
  <si>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</si>
  <si>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</si>
  <si>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</si>
  <si>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</si>
  <si>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</si>
  <si>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</si>
  <si>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</si>
  <si>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</si>
  <si>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</si>
  <si>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</si>
  <si>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</si>
  <si>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</si>
  <si>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</si>
  <si>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</si>
  <si>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</si>
  <si>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</si>
  <si>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</si>
  <si>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</si>
  <si>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</si>
  <si>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</si>
  <si>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</si>
  <si>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</si>
  <si>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</si>
  <si>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</si>
  <si>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</si>
  <si>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</si>
  <si>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</si>
  <si>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</si>
  <si>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</si>
  <si>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</si>
  <si>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</si>
  <si>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</si>
  <si>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</si>
  <si>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</si>
  <si>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</si>
  <si>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</si>
  <si>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</si>
  <si>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</si>
  <si>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</si>
  <si>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</si>
  <si>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</si>
  <si>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</si>
  <si>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</si>
  <si>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</si>
  <si>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</si>
  <si>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</si>
  <si>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</si>
  <si>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</si>
  <si>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</si>
  <si>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</si>
  <si>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</si>
  <si>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</si>
  <si>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</si>
  <si>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</si>
  <si>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</si>
  <si>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</si>
  <si>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</si>
  <si>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</si>
  <si>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</si>
  <si>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</si>
  <si>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</si>
  <si>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</si>
  <si>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</si>
  <si>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</si>
  <si>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</si>
  <si>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</si>
  <si>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</si>
  <si>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</si>
  <si>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</si>
  <si>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</si>
  <si>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</si>
  <si>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</si>
  <si>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</si>
  <si>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</si>
  <si>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</si>
  <si>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</si>
  <si>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</si>
  <si>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</si>
  <si>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</si>
  <si>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</si>
  <si>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</si>
  <si>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</si>
  <si>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</si>
  <si>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</si>
  <si>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</si>
  <si>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</si>
  <si>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</si>
  <si>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</si>
  <si>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</si>
  <si>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</si>
  <si>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</si>
  <si>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</si>
  <si>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</si>
  <si>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</si>
  <si>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</si>
  <si>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</si>
  <si>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</si>
  <si>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</si>
  <si>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</si>
  <si>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</si>
  <si>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</si>
  <si>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</si>
  <si>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</si>
  <si>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</si>
  <si>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</si>
  <si>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</si>
  <si>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</si>
  <si>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</si>
  <si>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</si>
  <si>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</si>
  <si>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</si>
  <si>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</si>
  <si>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</si>
  <si>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</si>
  <si>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</si>
  <si>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</si>
  <si>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</si>
  <si>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</si>
  <si>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</si>
  <si>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</si>
  <si>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</si>
  <si>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</si>
  <si>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</si>
  <si>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</si>
  <si>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</si>
  <si>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</si>
  <si>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</si>
  <si>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</si>
  <si>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</si>
  <si>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</si>
  <si>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</si>
  <si>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</si>
  <si>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</si>
  <si>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</si>
  <si>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</si>
  <si>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</si>
  <si>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</si>
  <si>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</si>
  <si>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</si>
  <si>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</si>
  <si>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</si>
  <si>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</si>
  <si>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</si>
  <si>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</si>
  <si>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</si>
  <si>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</si>
  <si>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</si>
  <si>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</si>
  <si>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</si>
  <si>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</si>
  <si>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</si>
  <si>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</si>
  <si>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</si>
  <si>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</si>
  <si>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</si>
  <si>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</si>
  <si>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</si>
  <si>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</si>
  <si>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</si>
  <si>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</si>
  <si>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</si>
  <si>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</si>
  <si>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</si>
  <si>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</si>
  <si>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</si>
  <si>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</si>
  <si>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</si>
  <si>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</si>
  <si>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</si>
  <si>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</si>
  <si>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</si>
  <si>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</si>
  <si>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</si>
  <si>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</si>
  <si>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</si>
  <si>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</si>
  <si>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</si>
  <si>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</si>
  <si>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</si>
  <si>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</si>
  <si>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</si>
  <si>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</si>
  <si>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</si>
  <si>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</si>
  <si>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</si>
  <si>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</si>
  <si>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</si>
  <si>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</si>
  <si>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</si>
  <si>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</si>
  <si>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</si>
  <si>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</si>
  <si>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</si>
  <si>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</si>
  <si>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</si>
  <si>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</si>
  <si>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</si>
  <si>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</si>
  <si>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</si>
  <si>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</si>
  <si>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</si>
  <si>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</si>
  <si>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</si>
  <si>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</si>
  <si>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</si>
  <si>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</si>
  <si>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</si>
  <si>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</si>
  <si>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</si>
  <si>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</si>
  <si>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</si>
  <si>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</si>
  <si>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</si>
  <si>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</si>
  <si>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</si>
  <si>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</si>
  <si>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</si>
  <si>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</si>
  <si>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</si>
  <si>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</si>
  <si>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</si>
  <si>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</si>
  <si>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</si>
  <si>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</si>
  <si>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</si>
  <si>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</si>
  <si>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</si>
  <si>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</si>
  <si>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</si>
  <si>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</si>
  <si>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</si>
  <si>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</si>
  <si>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</si>
  <si>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</si>
  <si>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</si>
  <si>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</si>
  <si>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</si>
  <si>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</si>
  <si>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</si>
  <si>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</si>
  <si>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</si>
  <si>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</si>
  <si>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</si>
  <si>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</si>
  <si>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</si>
  <si>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</si>
  <si>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</si>
  <si>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</si>
  <si>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</si>
  <si>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</si>
  <si>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</si>
  <si>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</si>
  <si>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</si>
  <si>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</si>
  <si>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</si>
  <si>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</si>
  <si>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</si>
  <si>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</si>
  <si>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</si>
  <si>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</si>
  <si>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</si>
  <si>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</si>
  <si>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</si>
  <si>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</si>
  <si>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</si>
  <si>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</si>
  <si>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</si>
  <si>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</si>
  <si>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</si>
  <si>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</si>
  <si>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</si>
  <si>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</si>
  <si>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</si>
  <si>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</si>
  <si>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</si>
  <si>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</si>
  <si>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</si>
  <si>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</si>
  <si>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</si>
  <si>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</si>
  <si>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</si>
  <si>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</si>
  <si>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</si>
  <si>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</si>
  <si>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</si>
  <si>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</si>
  <si>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</si>
  <si>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</si>
  <si>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</si>
  <si>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</si>
  <si>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</si>
  <si>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</si>
  <si>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</si>
  <si>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</si>
  <si>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</si>
  <si>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</si>
  <si>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</si>
  <si>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</si>
  <si>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</si>
  <si>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</si>
  <si>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</si>
  <si>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</si>
  <si>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</si>
  <si>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</si>
  <si>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</si>
  <si>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</si>
  <si>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</si>
  <si>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</si>
  <si>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</si>
  <si>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</si>
  <si>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</si>
  <si>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</si>
  <si>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</si>
  <si>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</si>
  <si>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</si>
  <si>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</si>
  <si>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</si>
  <si>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</si>
  <si>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</si>
  <si>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</si>
  <si>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</si>
  <si>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</si>
  <si>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</si>
  <si>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</si>
  <si>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</si>
  <si>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</si>
  <si>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</si>
  <si>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</si>
  <si>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</si>
  <si>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</si>
  <si>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</si>
  <si>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</si>
  <si>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</si>
  <si>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</si>
  <si>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</si>
  <si>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</si>
  <si>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</si>
  <si>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</si>
  <si>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</si>
  <si>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</si>
  <si>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</si>
  <si>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</si>
  <si>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</si>
  <si>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</si>
  <si>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</si>
  <si>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</si>
  <si>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</si>
  <si>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</si>
  <si>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</si>
  <si>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</si>
  <si>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</si>
  <si>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</si>
  <si>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</si>
  <si>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</si>
  <si>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</si>
  <si>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</si>
  <si>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</si>
  <si>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</si>
  <si>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</si>
  <si>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</si>
  <si>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</si>
  <si>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</si>
  <si>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</si>
  <si>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</si>
  <si>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</si>
  <si>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</si>
  <si>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</si>
  <si>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</si>
  <si>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</si>
  <si>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</si>
  <si>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</si>
  <si>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</si>
  <si>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</si>
  <si>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</si>
  <si>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</si>
  <si>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</si>
  <si>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</si>
  <si>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</si>
  <si>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</si>
  <si>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</si>
  <si>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</si>
  <si>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</si>
  <si>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</si>
  <si>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</si>
  <si>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</si>
  <si>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</si>
  <si>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</si>
  <si>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</si>
  <si>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</si>
  <si>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</si>
  <si>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</si>
  <si>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</si>
  <si>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</si>
  <si>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</si>
  <si>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</si>
  <si>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</si>
  <si>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</si>
  <si>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</si>
  <si>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</si>
  <si>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</si>
  <si>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</si>
  <si>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</si>
  <si>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</si>
  <si>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</si>
  <si>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</si>
  <si>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</si>
  <si>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</si>
  <si>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</si>
  <si>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</si>
  <si>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</si>
  <si>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</si>
  <si>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</si>
  <si>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</si>
  <si>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</si>
  <si>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</si>
  <si>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</si>
  <si>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</si>
  <si>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</si>
  <si>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</si>
  <si>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</si>
  <si>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</si>
  <si>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</si>
  <si>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</si>
  <si>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</si>
  <si>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</si>
  <si>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</si>
  <si>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</si>
  <si>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</si>
  <si>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</si>
  <si>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</si>
  <si>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</si>
  <si>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</si>
  <si>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</si>
  <si>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</si>
  <si>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</si>
  <si>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</si>
  <si>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</si>
  <si>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</si>
  <si>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</si>
  <si>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</si>
  <si>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</si>
  <si>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</si>
  <si>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</si>
  <si>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</si>
  <si>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</si>
  <si>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</si>
  <si>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</si>
  <si>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</si>
  <si>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</si>
  <si>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</si>
  <si>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</si>
  <si>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</si>
  <si>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</si>
  <si>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</si>
  <si>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</si>
  <si>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</si>
  <si>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</si>
  <si>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</si>
  <si>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</si>
  <si>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</si>
  <si>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</si>
  <si>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</si>
  <si>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</si>
  <si>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</si>
  <si>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</si>
  <si>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</si>
  <si>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</si>
  <si>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</si>
  <si>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</si>
  <si>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</si>
  <si>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</si>
  <si>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</si>
  <si>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</si>
  <si>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</si>
  <si>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</si>
  <si>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</si>
  <si>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</si>
  <si>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</si>
  <si>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</si>
  <si>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</si>
  <si>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</si>
  <si>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</si>
  <si>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</si>
  <si>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</si>
  <si>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</si>
  <si>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</si>
  <si>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</si>
  <si>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</si>
  <si>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</si>
  <si>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</si>
  <si>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</si>
  <si>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</si>
  <si>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</si>
  <si>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</si>
  <si>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</si>
  <si>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</si>
  <si>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</si>
  <si>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</si>
  <si>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</si>
  <si>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</si>
  <si>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</si>
  <si>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</si>
  <si>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</si>
  <si>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</si>
  <si>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</si>
  <si>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</si>
  <si>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</si>
  <si>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</si>
  <si>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</si>
  <si>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</si>
  <si>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</si>
  <si>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</si>
  <si>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</si>
  <si>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</si>
  <si>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</si>
  <si>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</si>
  <si>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</si>
  <si>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</si>
  <si>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</si>
  <si>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</si>
  <si>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</si>
  <si>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</si>
  <si>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</si>
  <si>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</si>
  <si>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</si>
  <si>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</si>
  <si>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</si>
  <si>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</si>
  <si>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</si>
  <si>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</si>
  <si>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</si>
  <si>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</si>
  <si>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</si>
  <si>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</si>
  <si>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</si>
  <si>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</si>
  <si>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</si>
  <si>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</si>
  <si>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</si>
  <si>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</si>
  <si>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</si>
  <si>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</si>
  <si>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</si>
  <si>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</si>
  <si>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</si>
  <si>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</si>
  <si>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</si>
  <si>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</si>
  <si>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</si>
  <si>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</si>
  <si>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</si>
  <si>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</si>
  <si>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</si>
  <si>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</si>
  <si>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</si>
  <si>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</si>
  <si>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</si>
  <si>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</si>
  <si>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</si>
  <si>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</si>
  <si>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</si>
  <si>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</si>
  <si>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</si>
  <si>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</si>
  <si>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</si>
  <si>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</si>
  <si>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</si>
  <si>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</si>
  <si>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</si>
  <si>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</si>
  <si>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</si>
  <si>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</si>
  <si>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</si>
  <si>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</si>
  <si>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</si>
  <si>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</si>
  <si>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</si>
  <si>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</si>
  <si>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</si>
  <si>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</si>
  <si>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</si>
  <si>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</si>
  <si>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</si>
  <si>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</si>
  <si>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</si>
  <si>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</si>
  <si>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</si>
  <si>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</si>
  <si>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</si>
  <si>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</si>
  <si>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</si>
  <si>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</si>
  <si>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</si>
  <si>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</si>
  <si>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</si>
  <si>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</si>
  <si>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</si>
  <si>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</si>
  <si>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</si>
  <si>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</si>
  <si>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</si>
  <si>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</si>
  <si>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</si>
  <si>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</si>
  <si>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</si>
  <si>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</si>
  <si>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</si>
  <si>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</si>
  <si>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</si>
  <si>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</si>
  <si>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</si>
  <si>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</si>
  <si>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</si>
  <si>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</si>
  <si>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</si>
  <si>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</si>
  <si>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</si>
  <si>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</si>
  <si>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</si>
  <si>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</si>
  <si>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</si>
  <si>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</si>
  <si>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</si>
  <si>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</si>
  <si>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</si>
  <si>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</si>
  <si>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</si>
  <si>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</si>
  <si>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</si>
  <si>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</si>
  <si>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</si>
  <si>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</si>
  <si>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</si>
  <si>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</si>
  <si>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</si>
  <si>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</si>
  <si>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</si>
  <si>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</si>
  <si>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</si>
  <si>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</si>
  <si>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</si>
  <si>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</si>
  <si>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</si>
  <si>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</si>
  <si>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</si>
  <si>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</si>
  <si>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</si>
  <si>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</si>
  <si>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</si>
  <si>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</si>
  <si>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</si>
  <si>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</si>
  <si>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</si>
  <si>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</si>
  <si>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</si>
  <si>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</si>
  <si>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</si>
  <si>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</si>
  <si>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</si>
  <si>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</si>
  <si>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</si>
  <si>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</si>
  <si>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</si>
  <si>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</si>
  <si>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</si>
  <si>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</si>
  <si>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</si>
  <si>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</si>
  <si>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</si>
  <si>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</si>
  <si>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</si>
  <si>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</si>
  <si>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</si>
  <si>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</si>
  <si>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</si>
  <si>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</si>
  <si>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</si>
  <si>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</si>
  <si>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</si>
  <si>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</si>
  <si>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</si>
  <si>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</si>
  <si>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</si>
  <si>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</si>
  <si>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</si>
  <si>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</si>
  <si>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</si>
  <si>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</si>
  <si>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</si>
  <si>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</si>
  <si>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</si>
  <si>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</si>
  <si>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</si>
  <si>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</si>
  <si>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</si>
  <si>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</si>
  <si>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</si>
  <si>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</si>
  <si>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</si>
  <si>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</si>
  <si>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</si>
  <si>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</si>
  <si>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</si>
  <si>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</si>
  <si>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</si>
  <si>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</si>
  <si>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</si>
  <si>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</si>
  <si>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</si>
  <si>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</si>
  <si>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</si>
  <si>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</si>
  <si>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</si>
  <si>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</si>
  <si>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</si>
  <si>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</si>
  <si>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</si>
  <si>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</si>
  <si>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</si>
  <si>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</si>
  <si>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</si>
  <si>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</si>
  <si>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</si>
  <si>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</si>
  <si>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</si>
  <si>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</si>
  <si>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</si>
  <si>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</si>
  <si>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</si>
  <si>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</si>
  <si>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</si>
  <si>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</si>
  <si>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</si>
  <si>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</si>
  <si>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</si>
  <si>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</si>
  <si>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</si>
  <si>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</si>
  <si>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</si>
  <si>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</si>
  <si>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</si>
  <si>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</si>
  <si>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</si>
  <si>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</si>
  <si>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</si>
  <si>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</si>
  <si>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</si>
  <si>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</si>
  <si>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</si>
  <si>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</si>
  <si>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</si>
  <si>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</si>
  <si>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</si>
  <si>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</si>
  <si>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</si>
  <si>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</si>
  <si>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</si>
  <si>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</si>
  <si>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</si>
  <si>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</si>
  <si>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</si>
  <si>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</si>
  <si>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</si>
  <si>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</si>
  <si>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</si>
  <si>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</si>
  <si>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</si>
  <si>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</si>
  <si>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</si>
  <si>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</si>
  <si>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</si>
  <si>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</si>
  <si>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</si>
  <si>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</si>
  <si>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</si>
  <si>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</si>
  <si>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</si>
  <si>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</si>
  <si>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</si>
  <si>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</si>
  <si>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</si>
  <si>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</si>
  <si>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</si>
  <si>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</si>
  <si>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</si>
  <si>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</si>
  <si>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</si>
  <si>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</si>
  <si>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</si>
  <si>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</si>
  <si>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</si>
  <si>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</si>
  <si>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</si>
  <si>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</si>
  <si>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</si>
  <si>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</si>
  <si>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</si>
  <si>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</si>
  <si>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</si>
  <si>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</si>
  <si>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</si>
  <si>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</si>
  <si>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</si>
  <si>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</si>
  <si>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</si>
  <si>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</si>
  <si>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</si>
  <si>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</si>
  <si>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</si>
  <si>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</si>
  <si>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</si>
  <si>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</si>
  <si>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</si>
  <si>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</si>
  <si>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</si>
  <si>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</si>
  <si>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</si>
  <si>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</si>
  <si>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</si>
  <si>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</si>
  <si>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</si>
  <si>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</si>
  <si>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</si>
  <si>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</si>
  <si>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</si>
  <si>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</si>
  <si>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</si>
  <si>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</si>
  <si>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</si>
  <si>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</si>
  <si>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</si>
  <si>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</si>
  <si>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</si>
  <si>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</si>
  <si>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</si>
  <si>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</si>
  <si>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</si>
  <si>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</si>
  <si>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</si>
  <si>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</si>
  <si>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</si>
  <si>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</si>
  <si>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</si>
  <si>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</si>
  <si>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</si>
  <si>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</si>
  <si>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</si>
  <si>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</si>
  <si>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</si>
  <si>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</si>
  <si>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</si>
  <si>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</si>
  <si>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</si>
  <si>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</si>
  <si>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</si>
  <si>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</si>
  <si>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</si>
  <si>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</si>
  <si>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</si>
  <si>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</si>
  <si>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</si>
  <si>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</si>
  <si>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</si>
  <si>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</si>
  <si>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</si>
  <si>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</si>
  <si>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</si>
  <si>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</si>
  <si>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</si>
  <si>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</si>
  <si>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</si>
  <si>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</si>
  <si>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</si>
  <si>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</si>
  <si>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</si>
  <si>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</si>
  <si>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</si>
  <si>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</si>
  <si>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</si>
  <si>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</si>
  <si>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</si>
  <si>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</si>
  <si>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</si>
  <si>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</si>
  <si>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</si>
  <si>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</si>
  <si>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</si>
  <si>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</si>
  <si>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</si>
  <si>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</si>
  <si>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</si>
  <si>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</si>
  <si>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</si>
  <si>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</si>
  <si>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</si>
  <si>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</si>
  <si>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</si>
  <si>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</si>
  <si>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</si>
  <si>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</si>
  <si>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</si>
  <si>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</si>
  <si>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</si>
  <si>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</si>
  <si>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</si>
  <si>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</si>
  <si>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</si>
  <si>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</si>
  <si>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</si>
  <si>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</si>
  <si>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</si>
  <si>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</si>
  <si>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</si>
  <si>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</si>
  <si>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</si>
  <si>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</si>
  <si>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</si>
  <si>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</si>
  <si>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</si>
  <si>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</si>
  <si>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</si>
  <si>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</si>
  <si>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</si>
  <si>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</si>
  <si>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</si>
  <si>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</si>
  <si>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</si>
  <si>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</si>
  <si>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</si>
  <si>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</si>
  <si>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</si>
  <si>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</si>
  <si>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</si>
  <si>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</si>
  <si>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</si>
  <si>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</si>
  <si>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</si>
  <si>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</si>
  <si>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</si>
  <si>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</si>
  <si>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</si>
  <si>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</si>
  <si>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</si>
  <si>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</si>
  <si>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</si>
  <si>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</si>
  <si>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</si>
  <si>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</si>
  <si>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</si>
  <si>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</si>
  <si>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</si>
  <si>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</si>
  <si>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</si>
  <si>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</si>
  <si>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</si>
  <si>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</si>
  <si>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</si>
  <si>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</si>
  <si>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</si>
  <si>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</si>
  <si>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</si>
  <si>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</si>
  <si>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</si>
  <si>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</si>
  <si>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</si>
  <si>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</si>
  <si>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</si>
  <si>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</si>
  <si>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</si>
  <si>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</si>
  <si>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</si>
  <si>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</si>
  <si>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</si>
  <si>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</si>
  <si>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</si>
  <si>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</si>
  <si>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</si>
  <si>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</si>
  <si>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</si>
  <si>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</si>
  <si>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</si>
  <si>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</si>
  <si>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</si>
  <si>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</si>
  <si>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</si>
  <si>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</si>
  <si>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</si>
  <si>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</si>
  <si>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</si>
  <si>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</si>
  <si>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</si>
  <si>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</si>
  <si>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</si>
  <si>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</si>
  <si>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</si>
  <si>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</si>
  <si>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</si>
  <si>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</si>
  <si>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</si>
  <si>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</si>
  <si>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</si>
  <si>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</si>
  <si>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</si>
  <si>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</si>
  <si>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</si>
  <si>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</si>
  <si>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</si>
  <si>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</si>
  <si>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</si>
  <si>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</si>
  <si>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</si>
  <si>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</si>
  <si>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</si>
  <si>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</si>
  <si>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</si>
  <si>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</si>
  <si>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</si>
  <si>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</si>
  <si>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</si>
  <si>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</si>
  <si>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</si>
  <si>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</si>
  <si>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</si>
  <si>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</si>
  <si>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</si>
  <si>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</si>
  <si>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</si>
  <si>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</si>
  <si>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</si>
  <si>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</si>
  <si>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</si>
  <si>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</si>
  <si>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</si>
  <si>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</si>
  <si>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</si>
  <si>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</si>
  <si>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</si>
  <si>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</si>
  <si>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</si>
  <si>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</si>
  <si>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</si>
  <si>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</si>
  <si>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</si>
  <si>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</si>
  <si>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</si>
  <si>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</si>
  <si>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</si>
  <si>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</si>
  <si>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</si>
  <si>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</si>
  <si>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</si>
  <si>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</si>
  <si>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</si>
  <si>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</si>
  <si>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</si>
  <si>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</si>
  <si>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</si>
  <si>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</si>
  <si>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</si>
  <si>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</si>
  <si>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</si>
  <si>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</si>
  <si>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</si>
  <si>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</si>
  <si>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</si>
  <si>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</si>
  <si>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</si>
  <si>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</si>
  <si>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</si>
  <si>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</si>
  <si>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</si>
  <si>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</si>
  <si>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</si>
  <si>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</si>
  <si>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</si>
  <si>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</si>
  <si>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</si>
  <si>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</si>
  <si>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</si>
  <si>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</si>
  <si>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</si>
  <si>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</si>
  <si>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</si>
  <si>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</si>
  <si>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</si>
  <si>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</si>
  <si>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</si>
  <si>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</si>
  <si>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</si>
  <si>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</si>
  <si>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</si>
  <si>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</si>
  <si>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</si>
  <si>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</si>
  <si>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</si>
  <si>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</si>
  <si>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</si>
  <si>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</si>
  <si>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</si>
  <si>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</si>
  <si>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</si>
  <si>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</si>
  <si>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</si>
  <si>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</si>
  <si>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</si>
  <si>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</si>
  <si>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</si>
  <si>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</si>
  <si>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</si>
  <si>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</si>
  <si>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</si>
  <si>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</si>
  <si>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</si>
  <si>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</si>
  <si>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</si>
  <si>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</si>
  <si>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</si>
  <si>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</si>
  <si>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</si>
  <si>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</si>
  <si>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</si>
  <si>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</si>
  <si>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</si>
  <si>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</si>
  <si>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</si>
  <si>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</si>
  <si>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</si>
  <si>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</si>
  <si>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</si>
  <si>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</si>
  <si>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</si>
  <si>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</si>
  <si>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</si>
  <si>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</si>
  <si>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</si>
  <si>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</si>
  <si>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</si>
  <si>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</si>
  <si>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</si>
  <si>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</si>
  <si>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</si>
  <si>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</si>
  <si>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</si>
  <si>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</si>
  <si>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</si>
  <si>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</si>
  <si>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</si>
  <si>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</si>
  <si>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</si>
  <si>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</si>
  <si>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</si>
  <si>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</si>
  <si>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</si>
  <si>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</si>
  <si>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</si>
  <si>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</si>
  <si>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</si>
  <si>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</si>
  <si>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</si>
  <si>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</si>
  <si>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</si>
  <si>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</si>
  <si>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</si>
  <si>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</si>
  <si>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</si>
  <si>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</si>
  <si>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</si>
  <si>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</si>
  <si>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</si>
  <si>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</si>
  <si>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</si>
  <si>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</si>
  <si>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</si>
  <si>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</si>
  <si>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</si>
  <si>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</si>
  <si>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</si>
  <si>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</si>
  <si>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</si>
  <si>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</si>
  <si>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</si>
  <si>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</si>
  <si>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</si>
  <si>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</si>
  <si>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</si>
  <si>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</si>
  <si>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</si>
  <si>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</si>
  <si>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</si>
  <si>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</si>
  <si>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</si>
  <si>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</si>
  <si>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</si>
  <si>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</si>
  <si>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</si>
  <si>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</si>
  <si>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</si>
  <si>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</si>
  <si>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</si>
  <si>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</si>
  <si>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</si>
  <si>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</si>
  <si>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</si>
  <si>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</si>
  <si>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</si>
  <si>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</si>
  <si>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</si>
  <si>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</si>
  <si>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</si>
  <si>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</si>
  <si>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</si>
  <si>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</si>
  <si>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</si>
  <si>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</si>
  <si>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</si>
  <si>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</si>
  <si>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</si>
  <si>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</si>
  <si>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</si>
  <si>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</si>
  <si>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</si>
  <si>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</si>
  <si>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</si>
  <si>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</si>
  <si>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</si>
  <si>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</si>
  <si>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</si>
  <si>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</si>
  <si>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</si>
  <si>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</si>
  <si>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</si>
  <si>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</si>
  <si>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</si>
  <si>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</si>
  <si>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</si>
  <si>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</si>
  <si>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</si>
  <si>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</si>
  <si>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</si>
  <si>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</si>
  <si>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</si>
  <si>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</si>
  <si>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</si>
  <si>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</si>
  <si>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</si>
  <si>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</si>
  <si>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</si>
  <si>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</si>
  <si>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</si>
  <si>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</si>
  <si>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</si>
  <si>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</si>
  <si>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</si>
  <si>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</si>
  <si>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</si>
  <si>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</si>
  <si>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</si>
  <si>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</si>
  <si>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</si>
  <si>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</si>
  <si>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</si>
  <si>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</si>
  <si>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</si>
  <si>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</si>
  <si>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</si>
  <si>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</si>
  <si>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</si>
  <si>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</si>
  <si>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</si>
  <si>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</si>
  <si>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</si>
  <si>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</si>
  <si>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</si>
  <si>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</si>
  <si>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</si>
  <si>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</si>
  <si>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</si>
  <si>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</si>
  <si>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</si>
  <si>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</si>
  <si>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</si>
  <si>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</si>
  <si>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</si>
  <si>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</si>
  <si>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</si>
  <si>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</si>
  <si>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</si>
  <si>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</si>
  <si>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</si>
  <si>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</si>
  <si>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</si>
  <si>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</si>
  <si>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</si>
  <si>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</si>
  <si>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</si>
  <si>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</si>
  <si>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</si>
  <si>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</si>
  <si>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</si>
  <si>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</si>
  <si>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</si>
  <si>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</si>
  <si>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</si>
  <si>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</si>
  <si>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</si>
  <si>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</si>
  <si>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</si>
  <si>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</si>
  <si>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</si>
  <si>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</si>
  <si>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</si>
  <si>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</si>
  <si>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</si>
  <si>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</si>
  <si>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</si>
  <si>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</si>
  <si>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</si>
  <si>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</si>
  <si>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</si>
  <si>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</si>
  <si>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</si>
  <si>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</si>
  <si>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</si>
  <si>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</si>
  <si>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</si>
  <si>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</si>
  <si>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</si>
  <si>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</si>
  <si>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</si>
  <si>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</si>
  <si>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</si>
  <si>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</si>
  <si>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</si>
  <si>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</si>
  <si>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</si>
  <si>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</si>
  <si>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</si>
  <si>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</si>
  <si>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</si>
  <si>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</si>
  <si>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</si>
  <si>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</si>
  <si>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</si>
  <si>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</si>
  <si>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</si>
  <si>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</si>
  <si>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</si>
  <si>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</si>
  <si>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</si>
  <si>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</si>
  <si>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</si>
  <si>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</si>
  <si>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</si>
  <si>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</si>
  <si>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</si>
  <si>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</si>
  <si>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</si>
  <si>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</si>
  <si>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</si>
  <si>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</si>
  <si>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</si>
  <si>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</si>
  <si>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</si>
  <si>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</si>
  <si>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</si>
  <si>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</si>
  <si>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</si>
  <si>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</si>
  <si>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</si>
  <si>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</si>
  <si>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</si>
  <si>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</si>
  <si>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</si>
  <si>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</si>
  <si>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</si>
  <si>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</si>
  <si>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</si>
  <si>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</si>
  <si>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</si>
  <si>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</si>
  <si>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</si>
  <si>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</si>
  <si>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</si>
  <si>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</si>
  <si>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</si>
  <si>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</si>
  <si>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</si>
  <si>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</si>
  <si>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</si>
  <si>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</si>
  <si>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</si>
  <si>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</si>
  <si>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</si>
  <si>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</si>
  <si>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</si>
  <si>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</si>
  <si>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</si>
  <si>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</si>
  <si>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</si>
  <si>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</si>
  <si>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</si>
  <si>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</si>
  <si>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</si>
  <si>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</si>
  <si>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</si>
  <si>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</si>
  <si>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</si>
  <si>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</si>
  <si>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</si>
  <si>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</si>
  <si>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</si>
  <si>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</si>
  <si>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</si>
  <si>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</si>
  <si>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</si>
  <si>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</si>
  <si>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</si>
  <si>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</si>
  <si>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</si>
  <si>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</si>
  <si>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</si>
  <si>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</si>
  <si>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</si>
  <si>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</si>
  <si>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</si>
  <si>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</si>
  <si>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</si>
  <si>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</si>
  <si>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</si>
  <si>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</si>
  <si>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</si>
  <si>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</si>
  <si>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</si>
  <si>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</si>
  <si>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</si>
  <si>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</si>
  <si>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</si>
  <si>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</si>
  <si>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</si>
  <si>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</si>
  <si>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</si>
  <si>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</si>
  <si>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</si>
  <si>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</si>
  <si>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</si>
  <si>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</si>
  <si>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</si>
  <si>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</si>
  <si>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</si>
  <si>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</si>
  <si>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</si>
  <si>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</si>
  <si>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</si>
  <si>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</si>
  <si>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</si>
  <si>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</si>
  <si>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</si>
  <si>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</si>
  <si>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</si>
  <si>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</si>
  <si>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</si>
  <si>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</si>
  <si>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</si>
  <si>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</si>
  <si>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</si>
  <si>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</si>
  <si>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</si>
  <si>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</si>
  <si>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</si>
  <si>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</si>
  <si>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</si>
  <si>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</si>
  <si>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</si>
  <si>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</si>
  <si>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</si>
  <si>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</si>
  <si>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</si>
  <si>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</si>
  <si>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</si>
  <si>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</si>
  <si>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</si>
  <si>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</si>
  <si>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</si>
  <si>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</si>
  <si>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</si>
  <si>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</si>
  <si>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</si>
  <si>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</si>
  <si>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</si>
  <si>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</si>
  <si>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</si>
  <si>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</si>
  <si>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</si>
  <si>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</si>
  <si>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</si>
  <si>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</si>
  <si>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</si>
  <si>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</si>
  <si>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</si>
  <si>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</si>
  <si>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</si>
  <si>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</si>
  <si>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</si>
  <si>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</si>
  <si>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</si>
  <si>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</si>
  <si>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</si>
  <si>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</si>
  <si>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</si>
  <si>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</si>
  <si>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</si>
  <si>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</si>
  <si>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</si>
  <si>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</si>
  <si>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</si>
  <si>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</si>
  <si>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</si>
  <si>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</si>
  <si>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</si>
  <si>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</si>
  <si>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</si>
  <si>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</si>
  <si>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</si>
  <si>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</si>
  <si>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</si>
  <si>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</si>
  <si>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</si>
  <si>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</si>
  <si>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</si>
  <si>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</si>
  <si>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</si>
  <si>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</si>
  <si>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</si>
  <si>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</si>
  <si>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</si>
  <si>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</si>
  <si>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</si>
  <si>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</si>
  <si>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</si>
  <si>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</si>
  <si>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</si>
  <si>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</si>
  <si>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</si>
  <si>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</si>
  <si>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</si>
  <si>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</si>
  <si>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</si>
  <si>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</si>
  <si>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</si>
  <si>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</si>
  <si>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</si>
  <si>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</si>
  <si>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</si>
  <si>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</si>
  <si>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</si>
  <si>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</si>
  <si>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</si>
  <si>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</si>
  <si>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</si>
  <si>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</si>
  <si>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</si>
  <si>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</si>
  <si>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</si>
  <si>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</si>
  <si>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</si>
  <si>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</si>
  <si>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</si>
  <si>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</si>
  <si>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</si>
  <si>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</si>
  <si>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</si>
  <si>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</si>
  <si>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</si>
  <si>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</si>
  <si>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</si>
  <si>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</si>
  <si>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</si>
  <si>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</si>
  <si>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</si>
  <si>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</si>
  <si>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</si>
  <si>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</si>
  <si>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</si>
  <si>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</si>
  <si>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</si>
  <si>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</si>
  <si>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</si>
  <si>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</si>
  <si>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</si>
  <si>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</si>
  <si>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</si>
  <si>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</si>
  <si>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</si>
  <si>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</si>
  <si>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</si>
  <si>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</si>
  <si>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</si>
  <si>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</si>
  <si>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</si>
  <si>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</si>
  <si>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</si>
  <si>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</si>
  <si>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</si>
  <si>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</si>
  <si>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</si>
  <si>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</si>
  <si>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</si>
  <si>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</si>
  <si>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</si>
  <si>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</si>
  <si>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</si>
  <si>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</si>
  <si>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</si>
  <si>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</si>
  <si>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</si>
  <si>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</si>
  <si>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</si>
  <si>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</si>
  <si>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</si>
  <si>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</si>
  <si>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</si>
  <si>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</si>
  <si>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</si>
  <si>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</si>
  <si>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</si>
  <si>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</si>
  <si>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</si>
  <si>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</si>
  <si>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</si>
  <si>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</si>
  <si>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</si>
  <si>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</si>
  <si>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</si>
  <si>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</si>
  <si>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</si>
  <si>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</si>
  <si>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</si>
  <si>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</si>
  <si>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</si>
  <si>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</si>
  <si>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</si>
  <si>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</si>
  <si>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</si>
  <si>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</si>
  <si>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</si>
  <si>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</si>
  <si>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</si>
  <si>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</si>
  <si>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</si>
  <si>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</si>
  <si>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</si>
  <si>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</si>
  <si>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</si>
  <si>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</si>
  <si>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</si>
  <si>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</si>
  <si>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</si>
  <si>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</si>
  <si>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</si>
  <si>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</si>
  <si>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</si>
  <si>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</si>
  <si>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</si>
  <si>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</si>
  <si>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</si>
  <si>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</si>
  <si>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</si>
  <si>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</si>
  <si>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</si>
  <si>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</si>
  <si>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</si>
  <si>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</si>
  <si>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</si>
  <si>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</si>
  <si>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</si>
  <si>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</si>
  <si>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</si>
  <si>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</si>
  <si>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</si>
  <si>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</si>
  <si>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</si>
  <si>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</si>
  <si>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</si>
  <si>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</si>
  <si>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</si>
  <si>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</si>
  <si>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</si>
  <si>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</si>
  <si>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</si>
  <si>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</si>
  <si>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</si>
  <si>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</si>
  <si>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</si>
  <si>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</si>
  <si>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</si>
  <si>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</si>
  <si>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</si>
  <si>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</si>
  <si>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</si>
  <si>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</si>
  <si>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</si>
  <si>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</si>
  <si>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</si>
  <si>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</si>
  <si>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</si>
  <si>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</si>
  <si>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</si>
  <si>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</si>
  <si>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</si>
  <si>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</si>
  <si>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</si>
  <si>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</si>
  <si>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</si>
  <si>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</si>
  <si>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</si>
  <si>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</si>
  <si>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</si>
  <si>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</si>
  <si>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</si>
  <si>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</si>
  <si>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</si>
  <si>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</si>
  <si>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</si>
  <si>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</si>
  <si>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</si>
  <si>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</si>
  <si>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</si>
  <si>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</si>
  <si>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</si>
  <si>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</si>
  <si>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</si>
  <si>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</si>
  <si>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</si>
  <si>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</si>
  <si>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</si>
  <si>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</si>
  <si>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</si>
  <si>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</si>
  <si>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</si>
  <si>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</si>
  <si>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</si>
  <si>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</si>
  <si>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</si>
  <si>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</si>
  <si>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</si>
  <si>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</si>
  <si>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</si>
  <si>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</si>
  <si>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</si>
  <si>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</si>
  <si>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</si>
  <si>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</si>
  <si>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</si>
  <si>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</si>
  <si>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</si>
  <si>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</si>
  <si>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</si>
  <si>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</si>
  <si>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</si>
  <si>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</si>
  <si>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</si>
  <si>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</si>
  <si>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</si>
  <si>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</si>
  <si>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</si>
  <si>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</si>
  <si>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</si>
  <si>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</si>
  <si>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</si>
  <si>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</si>
  <si>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</si>
  <si>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</si>
  <si>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</si>
  <si>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</si>
  <si>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</si>
  <si>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</si>
  <si>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</si>
  <si>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</si>
  <si>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</si>
  <si>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</si>
  <si>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</si>
  <si>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</si>
  <si>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</si>
  <si>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</si>
  <si>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</si>
  <si>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</si>
  <si>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</si>
  <si>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</si>
  <si>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</si>
  <si>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</si>
  <si>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</si>
  <si>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</si>
  <si>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</si>
  <si>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</si>
  <si>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</si>
  <si>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</si>
  <si>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</si>
  <si>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</si>
  <si>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</si>
  <si>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</si>
  <si>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</si>
  <si>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</si>
  <si>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</si>
  <si>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</si>
  <si>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</si>
  <si>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</si>
  <si>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</si>
  <si>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</si>
  <si>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</si>
  <si>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</si>
  <si>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</si>
  <si>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</si>
  <si>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</si>
  <si>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</si>
  <si>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</si>
  <si>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</si>
  <si>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</si>
  <si>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</si>
  <si>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</si>
  <si>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</si>
  <si>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</si>
  <si>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</si>
  <si>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</si>
  <si>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</si>
  <si>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</si>
  <si>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</si>
  <si>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</si>
  <si>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</si>
  <si>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</si>
  <si>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</si>
  <si>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</si>
  <si>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</si>
  <si>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</si>
  <si>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</si>
  <si>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</si>
  <si>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</si>
  <si>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</si>
  <si>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</si>
  <si>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</si>
  <si>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</si>
  <si>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</si>
  <si>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</si>
  <si>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</si>
  <si>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</si>
  <si>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</si>
  <si>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</si>
  <si>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</si>
  <si>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</si>
  <si>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</si>
  <si>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</si>
  <si>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</si>
  <si>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</si>
  <si>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</si>
  <si>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</si>
  <si>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</si>
  <si>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</si>
  <si>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</si>
  <si>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</si>
  <si>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</si>
  <si>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</si>
  <si>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</si>
  <si>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</si>
  <si>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</si>
  <si>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</si>
  <si>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</si>
  <si>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</si>
  <si>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</si>
  <si>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</si>
  <si>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</si>
  <si>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</si>
  <si>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</si>
  <si>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</si>
  <si>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</si>
  <si>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</si>
  <si>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</si>
  <si>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</si>
  <si>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</si>
  <si>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</si>
  <si>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</si>
  <si>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</si>
  <si>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</si>
  <si>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</si>
  <si>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</si>
  <si>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</si>
  <si>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</si>
  <si>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</si>
  <si>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</si>
  <si>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</si>
  <si>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</si>
  <si>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</si>
  <si>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</si>
  <si>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</si>
  <si>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</si>
  <si>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</si>
  <si>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</si>
  <si>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</si>
  <si>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</si>
  <si>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</si>
  <si>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</si>
  <si>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</si>
  <si>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</si>
  <si>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</si>
  <si>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</si>
  <si>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</si>
  <si>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</si>
  <si>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</si>
  <si>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</si>
  <si>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</si>
  <si>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</si>
  <si>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</si>
  <si>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</si>
  <si>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</si>
  <si>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</si>
  <si>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</si>
  <si>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</si>
  <si>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</si>
  <si>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</si>
  <si>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</si>
  <si>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</si>
  <si>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</si>
  <si>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</si>
  <si>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</si>
  <si>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</si>
  <si>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</si>
  <si>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</si>
  <si>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</si>
  <si>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</si>
  <si>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</si>
  <si>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</si>
  <si>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</si>
  <si>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</si>
  <si>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</si>
  <si>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</si>
  <si>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</si>
  <si>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</si>
  <si>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</si>
  <si>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</si>
  <si>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</si>
  <si>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</si>
  <si>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</si>
  <si>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</si>
  <si>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</si>
  <si>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</si>
  <si>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</si>
  <si>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</si>
  <si>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</si>
  <si>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</si>
  <si>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</si>
  <si>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</si>
  <si>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</si>
  <si>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</si>
  <si>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</si>
  <si>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</si>
  <si>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</si>
  <si>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</si>
  <si>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</si>
  <si>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</si>
  <si>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</si>
  <si>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</si>
  <si>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</si>
  <si>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</si>
  <si>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</si>
  <si>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</si>
  <si>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</si>
  <si>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</si>
  <si>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</si>
  <si>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</si>
  <si>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</si>
  <si>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</si>
  <si>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</si>
  <si>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</si>
  <si>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</si>
  <si>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</si>
  <si>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</si>
  <si>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</si>
  <si>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</si>
  <si>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</si>
  <si>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</si>
  <si>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</si>
  <si>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</si>
  <si>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</si>
  <si>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</si>
  <si>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</si>
  <si>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</si>
  <si>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</si>
  <si>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</si>
  <si>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</si>
  <si>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</si>
  <si>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</si>
  <si>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</si>
  <si>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</si>
  <si>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</si>
  <si>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</si>
  <si>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</si>
  <si>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</si>
  <si>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</si>
  <si>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</si>
  <si>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</si>
  <si>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</si>
  <si>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</si>
  <si>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</si>
  <si>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</si>
  <si>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</si>
  <si>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</si>
  <si>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</si>
  <si>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</si>
  <si>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</si>
  <si>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</si>
  <si>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</si>
  <si>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</si>
  <si>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</si>
  <si>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</si>
  <si>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</si>
  <si>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</si>
  <si>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</si>
  <si>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</si>
  <si>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</si>
  <si>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</si>
  <si>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</si>
  <si>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</si>
  <si>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</si>
  <si>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</si>
  <si>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</si>
  <si>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</si>
  <si>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</si>
  <si>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</si>
  <si>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</si>
  <si>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</si>
  <si>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</si>
  <si>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</si>
  <si>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</si>
  <si>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</si>
  <si>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</si>
  <si>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</si>
  <si>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</si>
  <si>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</si>
  <si>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</si>
  <si>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</si>
  <si>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</si>
  <si>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</si>
  <si>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</si>
  <si>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</si>
  <si>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</si>
  <si>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</si>
  <si>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</si>
  <si>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</si>
  <si>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</si>
  <si>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</si>
  <si>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</si>
  <si>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</si>
  <si>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</si>
  <si>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</si>
  <si>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</si>
  <si>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</si>
  <si>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</si>
  <si>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</si>
  <si>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</si>
  <si>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</si>
  <si>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</si>
  <si>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</si>
  <si>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</si>
  <si>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</si>
  <si>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</si>
  <si>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</si>
  <si>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</si>
  <si>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</si>
  <si>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</si>
  <si>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</si>
  <si>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</si>
  <si>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</si>
  <si>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</si>
  <si>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</si>
  <si>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</si>
  <si>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</si>
  <si>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</si>
  <si>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</si>
  <si>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</si>
  <si>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</si>
  <si>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</si>
  <si>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</si>
  <si>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</si>
  <si>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</si>
  <si>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</si>
  <si>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</si>
  <si>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</si>
  <si>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</si>
  <si>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</si>
  <si>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</si>
  <si>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</si>
  <si>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</si>
  <si>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</si>
  <si>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</si>
  <si>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</si>
  <si>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</si>
  <si>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</si>
  <si>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</si>
  <si>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</si>
  <si>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</si>
  <si>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</si>
  <si>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</si>
  <si>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</si>
  <si>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</si>
  <si>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</si>
  <si>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</si>
  <si>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</si>
  <si>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</si>
  <si>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</si>
  <si>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</si>
  <si>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</si>
  <si>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</si>
  <si>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</si>
  <si>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</si>
  <si>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</si>
  <si>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</si>
  <si>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</si>
  <si>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</si>
  <si>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</si>
  <si>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</si>
  <si>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</si>
  <si>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</si>
  <si>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</si>
  <si>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</si>
  <si>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</si>
  <si>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</si>
  <si>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</si>
  <si>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</si>
  <si>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</si>
  <si>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</si>
  <si>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</si>
  <si>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</si>
  <si>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</si>
  <si>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</si>
  <si>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</si>
  <si>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</si>
  <si>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</si>
  <si>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</si>
  <si>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</si>
  <si>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</si>
  <si>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</si>
  <si>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</si>
  <si>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</si>
  <si>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</si>
  <si>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</si>
  <si>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</si>
  <si>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</si>
  <si>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</si>
  <si>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</si>
  <si>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</si>
  <si>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</si>
  <si>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</si>
  <si>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</si>
  <si>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</si>
  <si>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</si>
  <si>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</si>
  <si>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</si>
  <si>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</si>
  <si>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</si>
  <si>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</si>
  <si>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</si>
  <si>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</si>
  <si>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</si>
  <si>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</si>
  <si>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</si>
  <si>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</si>
  <si>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</si>
  <si>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</si>
  <si>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</si>
  <si>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</si>
  <si>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</si>
  <si>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</si>
  <si>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</si>
  <si>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</si>
  <si>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</si>
  <si>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</si>
  <si>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</si>
  <si>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</si>
  <si>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</si>
  <si>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</si>
  <si>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</si>
  <si>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</si>
  <si>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</si>
  <si>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</si>
  <si>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</si>
  <si>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</si>
  <si>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</si>
  <si>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</si>
  <si>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</si>
  <si>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</si>
  <si>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</si>
  <si>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</si>
  <si>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</si>
  <si>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</si>
  <si>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</si>
  <si>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</si>
  <si>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</si>
  <si>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</si>
  <si>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</si>
  <si>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</si>
  <si>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</si>
  <si>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</si>
  <si>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</si>
  <si>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</si>
  <si>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</si>
  <si>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</si>
  <si>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</si>
  <si>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</si>
  <si>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</si>
  <si>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</si>
  <si>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</si>
  <si>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</si>
  <si>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</si>
  <si>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</si>
  <si>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</si>
  <si>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</si>
  <si>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</si>
  <si>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</si>
  <si>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</si>
  <si>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</si>
  <si>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</si>
  <si>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</si>
  <si>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</si>
  <si>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</si>
  <si>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</si>
  <si>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</si>
  <si>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</si>
  <si>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</si>
  <si>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</si>
  <si>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</si>
  <si>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</si>
  <si>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</si>
  <si>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</si>
  <si>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</si>
  <si>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</si>
  <si>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</si>
  <si>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</si>
  <si>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</si>
  <si>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</si>
  <si>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</si>
  <si>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</si>
  <si>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</si>
  <si>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</si>
  <si>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</si>
  <si>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</si>
  <si>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</si>
  <si>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</si>
  <si>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</si>
  <si>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</si>
  <si>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</si>
  <si>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</si>
  <si>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</si>
  <si>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</si>
  <si>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</si>
  <si>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</si>
  <si>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</si>
  <si>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</si>
  <si>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</si>
  <si>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</si>
  <si>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</si>
  <si>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</si>
  <si>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</si>
  <si>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</si>
  <si>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</si>
  <si>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</si>
  <si>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</si>
  <si>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</si>
  <si>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</si>
  <si>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</si>
  <si>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</si>
  <si>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</si>
  <si>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</si>
  <si>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</si>
  <si>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</si>
  <si>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</si>
  <si>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</si>
  <si>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</si>
  <si>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</si>
  <si>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</si>
  <si>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</si>
  <si>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</si>
  <si>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</si>
  <si>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</si>
  <si>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</si>
  <si>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</si>
  <si>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</si>
  <si>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</si>
  <si>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</si>
  <si>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</si>
  <si>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</si>
  <si>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</si>
  <si>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</si>
  <si>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</si>
  <si>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</si>
  <si>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</si>
  <si>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</si>
  <si>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</si>
  <si>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</si>
  <si>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</si>
  <si>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</si>
  <si>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</si>
  <si>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</si>
  <si>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</si>
  <si>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</si>
  <si>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</si>
  <si>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</si>
  <si>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</si>
  <si>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</si>
  <si>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</si>
  <si>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</si>
  <si>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</si>
  <si>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</si>
  <si>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</si>
  <si>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</si>
  <si>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</si>
  <si>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</si>
  <si>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</si>
  <si>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</si>
  <si>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</si>
  <si>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</si>
  <si>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</si>
  <si>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</si>
  <si>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</si>
  <si>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</si>
  <si>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</si>
  <si>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</si>
  <si>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</si>
  <si>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</si>
  <si>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</si>
  <si>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</si>
  <si>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</si>
  <si>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</si>
  <si>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</si>
  <si>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</si>
  <si>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</si>
  <si>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</si>
  <si>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</si>
  <si>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</si>
  <si>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</si>
  <si>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</si>
  <si>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</si>
  <si>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</si>
  <si>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</si>
  <si>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</si>
  <si>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</si>
  <si>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</si>
  <si>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</si>
  <si>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</si>
  <si>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</si>
  <si>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</si>
  <si>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</si>
  <si>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</si>
  <si>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</si>
  <si>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</si>
  <si>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</si>
  <si>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</si>
  <si>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</si>
  <si>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</si>
  <si>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</si>
  <si>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</si>
  <si>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</si>
  <si>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</si>
  <si>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</si>
  <si>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</si>
  <si>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</si>
  <si>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</si>
  <si>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</si>
  <si>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</si>
  <si>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</si>
  <si>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</si>
  <si>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</si>
  <si>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</si>
  <si>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</si>
  <si>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</si>
  <si>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</si>
  <si>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</si>
  <si>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</si>
  <si>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</si>
  <si>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</si>
  <si>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</si>
  <si>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</si>
  <si>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</si>
  <si>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</si>
  <si>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</si>
  <si>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</si>
  <si>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</si>
  <si>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</si>
  <si>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</si>
  <si>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</si>
  <si>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</si>
  <si>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</si>
  <si>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</si>
  <si>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</si>
  <si>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</si>
  <si>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</si>
  <si>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</si>
  <si>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</si>
  <si>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</si>
  <si>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</si>
  <si>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</si>
  <si>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</si>
  <si>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</si>
  <si>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</si>
  <si>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</si>
  <si>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</si>
  <si>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</si>
  <si>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</si>
  <si>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</si>
  <si>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</si>
  <si>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</si>
  <si>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</si>
  <si>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</si>
  <si>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</si>
  <si>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</si>
  <si>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</si>
  <si>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</si>
  <si>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</si>
  <si>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</si>
  <si>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</si>
  <si>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</si>
  <si>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</si>
  <si>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</si>
  <si>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</si>
  <si>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</si>
  <si>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</si>
  <si>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</si>
  <si>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</si>
  <si>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</si>
  <si>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</si>
  <si>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</si>
  <si>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</si>
  <si>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</si>
  <si>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</si>
  <si>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</si>
  <si>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</si>
  <si>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</si>
  <si>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</si>
  <si>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</si>
  <si>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</si>
  <si>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</si>
  <si>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</si>
  <si>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</si>
  <si>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</si>
  <si>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</si>
  <si>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</si>
  <si>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</si>
  <si>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</si>
  <si>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</si>
  <si>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</si>
  <si>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</si>
  <si>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</si>
  <si>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</si>
  <si>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</si>
  <si>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</si>
  <si>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</si>
  <si>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</si>
  <si>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</si>
  <si>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</si>
  <si>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</si>
  <si>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</si>
  <si>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</si>
  <si>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</si>
  <si>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</si>
  <si>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</si>
  <si>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</si>
  <si>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</si>
  <si>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</si>
  <si>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</si>
  <si>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</si>
  <si>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</si>
  <si>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</si>
  <si>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</si>
  <si>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</si>
  <si>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</si>
  <si>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</si>
  <si>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</si>
  <si>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</si>
  <si>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</si>
  <si>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</si>
  <si>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</si>
  <si>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</si>
  <si>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</si>
  <si>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</si>
  <si>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</si>
  <si>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</si>
  <si>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</si>
  <si>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</si>
  <si>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</si>
  <si>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</si>
  <si>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</si>
  <si>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</si>
  <si>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</si>
  <si>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</si>
  <si>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</si>
  <si>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</si>
  <si>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</si>
  <si>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</si>
  <si>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</si>
  <si>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</si>
  <si>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</si>
  <si>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</si>
  <si>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</si>
  <si>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</si>
  <si>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</si>
  <si>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</si>
  <si>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</si>
  <si>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</si>
  <si>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</si>
  <si>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</si>
  <si>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</si>
  <si>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</si>
  <si>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</si>
  <si>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</si>
  <si>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</si>
  <si>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</si>
  <si>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</si>
  <si>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</si>
  <si>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</si>
  <si>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</si>
  <si>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</si>
  <si>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</si>
  <si>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</si>
  <si>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</si>
  <si>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</si>
  <si>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</si>
  <si>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</si>
  <si>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</si>
  <si>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</si>
  <si>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</si>
  <si>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</si>
  <si>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</si>
  <si>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</si>
  <si>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</si>
  <si>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</si>
  <si>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</si>
  <si>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</si>
  <si>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</si>
  <si>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</si>
  <si>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</si>
  <si>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</si>
  <si>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</si>
  <si>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</si>
  <si>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</si>
  <si>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</si>
  <si>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</si>
  <si>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</si>
  <si>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</si>
  <si>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</si>
  <si>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</si>
  <si>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</si>
  <si>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</si>
  <si>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</si>
  <si>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</si>
  <si>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</si>
  <si>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</si>
  <si>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</si>
  <si>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</si>
  <si>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</si>
  <si>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</si>
  <si>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</si>
  <si>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</si>
  <si>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</si>
  <si>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</si>
  <si>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</si>
  <si>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</si>
  <si>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</si>
  <si>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</si>
  <si>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</si>
  <si>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</si>
  <si>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</si>
  <si>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</si>
  <si>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</si>
  <si>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</si>
  <si>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</si>
  <si>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</si>
  <si>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</si>
  <si>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</si>
  <si>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</si>
  <si>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</si>
  <si>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</si>
  <si>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</si>
  <si>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</si>
  <si>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</si>
  <si>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</si>
  <si>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</si>
  <si>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</si>
  <si>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</si>
  <si>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</si>
  <si>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</si>
  <si>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</si>
  <si>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</si>
  <si>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</si>
  <si>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</si>
  <si>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</si>
  <si>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</si>
  <si>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</si>
  <si>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</si>
  <si>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</si>
  <si>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</si>
  <si>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</si>
  <si>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</si>
  <si>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</si>
  <si>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</si>
  <si>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</si>
  <si>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</si>
  <si>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</si>
  <si>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</si>
  <si>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</si>
  <si>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</si>
  <si>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</si>
  <si>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</si>
  <si>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</si>
  <si>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</si>
  <si>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</si>
  <si>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</si>
  <si>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</si>
  <si>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</si>
  <si>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</si>
  <si>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</si>
  <si>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</si>
  <si>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</si>
  <si>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</si>
  <si>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</si>
  <si>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</si>
  <si>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</si>
  <si>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</si>
  <si>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</si>
  <si>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</si>
  <si>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</si>
  <si>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</si>
  <si>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</si>
  <si>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</si>
  <si>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</si>
  <si>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</si>
  <si>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</si>
  <si>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</si>
  <si>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</si>
  <si>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</si>
  <si>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</si>
  <si>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</si>
  <si>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</si>
  <si>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</si>
  <si>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</si>
  <si>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</si>
  <si>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</si>
  <si>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</si>
  <si>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</si>
  <si>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</si>
  <si>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</si>
  <si>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</si>
  <si>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</si>
  <si>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</si>
  <si>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</si>
  <si>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</si>
  <si>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</si>
  <si>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</si>
  <si>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</si>
  <si>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</si>
  <si>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</si>
  <si>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</si>
  <si>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</si>
  <si>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</si>
  <si>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</si>
  <si>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</si>
  <si>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</si>
  <si>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</si>
  <si>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</si>
  <si>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</si>
  <si>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</si>
  <si>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</si>
  <si>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</si>
  <si>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</si>
  <si>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</si>
  <si>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</si>
  <si>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</si>
  <si>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</si>
  <si>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</si>
  <si>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</si>
  <si>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</si>
  <si>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</si>
  <si>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</si>
  <si>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</si>
  <si>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</si>
  <si>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</si>
  <si>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</si>
  <si>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</si>
  <si>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</si>
  <si>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</si>
  <si>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</si>
  <si>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</si>
  <si>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</si>
  <si>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</si>
  <si>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</si>
  <si>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</si>
  <si>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</si>
  <si>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</si>
  <si>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</si>
  <si>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</si>
  <si>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</si>
  <si>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</si>
  <si>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</si>
  <si>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</si>
  <si>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</si>
  <si>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</si>
  <si>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</si>
  <si>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</si>
  <si>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</si>
  <si>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</si>
  <si>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</si>
  <si>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</si>
  <si>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</si>
  <si>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</si>
  <si>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</si>
  <si>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</si>
  <si>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</si>
  <si>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</si>
  <si>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</si>
  <si>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</si>
  <si>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</si>
  <si>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</si>
  <si>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</si>
  <si>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</si>
  <si>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</si>
  <si>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</si>
  <si>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</si>
  <si>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</si>
  <si>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</si>
  <si>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</si>
  <si>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</si>
  <si>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</si>
  <si>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</si>
  <si>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</si>
  <si>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</si>
  <si>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</si>
  <si>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</si>
  <si>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</si>
  <si>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</si>
  <si>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</si>
  <si>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</si>
  <si>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</si>
  <si>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</si>
  <si>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</si>
  <si>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</si>
  <si>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</si>
  <si>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</si>
  <si>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</si>
  <si>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</si>
  <si>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</si>
  <si>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</si>
  <si>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</si>
  <si>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</si>
  <si>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</si>
  <si>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</si>
  <si>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</si>
  <si>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</si>
  <si>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</si>
  <si>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</si>
  <si>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</si>
  <si>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</si>
  <si>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</si>
  <si>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</si>
  <si>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</si>
  <si>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</si>
  <si>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</si>
  <si>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</si>
  <si>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</si>
  <si>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</si>
  <si>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</si>
  <si>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</si>
  <si>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</si>
  <si>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</si>
  <si>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</si>
  <si>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</si>
  <si>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</si>
  <si>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</si>
  <si>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</si>
  <si>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</si>
  <si>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</si>
  <si>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</si>
  <si>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</si>
  <si>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</si>
  <si>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</si>
  <si>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</si>
  <si>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</si>
  <si>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</si>
  <si>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</si>
  <si>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</si>
  <si>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</si>
  <si>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</si>
  <si>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</si>
  <si>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</si>
  <si>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</si>
  <si>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</si>
  <si>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</si>
  <si>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</si>
  <si>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</si>
  <si>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</si>
  <si>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</si>
  <si>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</si>
  <si>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</si>
  <si>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</si>
  <si>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</si>
  <si>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</si>
  <si>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</si>
  <si>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</si>
  <si>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</si>
  <si>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</si>
  <si>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</si>
  <si>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</si>
  <si>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</si>
  <si>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</si>
  <si>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</si>
  <si>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</si>
  <si>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</si>
  <si>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</si>
  <si>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</si>
  <si>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</si>
  <si>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</si>
  <si>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</si>
  <si>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</si>
  <si>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</si>
  <si>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</si>
  <si>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</si>
  <si>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</si>
  <si>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</si>
  <si>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</si>
  <si>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</si>
  <si>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</si>
  <si>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</si>
  <si>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</si>
  <si>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</si>
  <si>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</si>
  <si>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</si>
  <si>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</si>
  <si>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</si>
  <si>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</si>
  <si>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</si>
  <si>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</si>
  <si>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</si>
  <si>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</si>
  <si>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</si>
  <si>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</si>
  <si>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</si>
  <si>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</si>
  <si>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</si>
  <si>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</si>
  <si>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</si>
  <si>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</si>
  <si>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</si>
  <si>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</si>
  <si>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</si>
  <si>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</si>
  <si>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</si>
  <si>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</si>
  <si>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</si>
  <si>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</si>
  <si>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</si>
  <si>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</si>
  <si>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</si>
  <si>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</si>
  <si>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</si>
  <si>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</si>
  <si>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</si>
  <si>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</si>
  <si>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</si>
  <si>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</si>
  <si>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</si>
  <si>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</si>
  <si>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</si>
  <si>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</si>
  <si>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</si>
  <si>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</si>
  <si>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</si>
  <si>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</si>
  <si>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</si>
  <si>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</si>
  <si>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</si>
  <si>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</si>
  <si>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</si>
  <si>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</si>
  <si>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</si>
  <si>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</si>
  <si>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</si>
  <si>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</si>
  <si>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</si>
  <si>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</si>
  <si>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</si>
  <si>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</si>
  <si>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</si>
  <si>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</si>
  <si>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</si>
  <si>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</si>
  <si>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</si>
  <si>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</si>
  <si>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</si>
  <si>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</si>
  <si>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</si>
  <si>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</si>
  <si>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</si>
  <si>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</si>
  <si>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</si>
  <si>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</si>
  <si>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</si>
  <si>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</si>
  <si>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</si>
  <si>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</si>
  <si>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</si>
  <si>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</si>
  <si>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</si>
  <si>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</si>
  <si>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</si>
  <si>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</si>
  <si>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</si>
  <si>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</si>
  <si>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</si>
  <si>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</si>
  <si>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</si>
  <si>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</si>
  <si>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</si>
  <si>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</si>
  <si>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</si>
  <si>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</si>
  <si>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</si>
  <si>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</si>
  <si>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</si>
  <si>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</si>
  <si>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</si>
  <si>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</si>
  <si>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</si>
  <si>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</si>
  <si>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</si>
  <si>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</si>
  <si>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</si>
  <si>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</si>
  <si>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</si>
  <si>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</si>
  <si>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</si>
  <si>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</si>
  <si>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</si>
  <si>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</si>
  <si>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</si>
  <si>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</si>
  <si>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</si>
  <si>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</si>
  <si>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</si>
  <si>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</si>
  <si>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</si>
  <si>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</si>
  <si>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</si>
  <si>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</si>
  <si>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</si>
  <si>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</si>
  <si>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</si>
  <si>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</si>
  <si>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</si>
  <si>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</si>
  <si>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</si>
  <si>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</si>
  <si>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</si>
  <si>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</si>
  <si>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</si>
  <si>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</si>
  <si>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</si>
  <si>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</si>
  <si>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</si>
  <si>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</si>
  <si>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</si>
  <si>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</si>
  <si>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</si>
  <si>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</si>
  <si>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</si>
  <si>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</si>
  <si>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</si>
  <si>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</si>
  <si>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</si>
  <si>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</si>
  <si>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</si>
  <si>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</si>
  <si>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</si>
  <si>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</si>
  <si>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</si>
  <si>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</si>
  <si>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</si>
  <si>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</si>
  <si>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</si>
  <si>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</si>
  <si>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</si>
  <si>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</si>
  <si>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</si>
  <si>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</si>
  <si>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</si>
  <si>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</si>
  <si>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</si>
  <si>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</si>
  <si>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</si>
  <si>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</si>
  <si>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</si>
  <si>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</si>
  <si>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</si>
  <si>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</si>
  <si>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</si>
  <si>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</si>
  <si>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</si>
  <si>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</si>
  <si>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</si>
  <si>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</si>
  <si>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</si>
  <si>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</si>
  <si>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</si>
  <si>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</si>
  <si>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</si>
  <si>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</si>
  <si>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</si>
  <si>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</si>
  <si>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</si>
  <si>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</si>
  <si>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</si>
  <si>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</si>
  <si>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</si>
  <si>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</si>
  <si>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</si>
  <si>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</si>
  <si>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</si>
  <si>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</si>
  <si>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</si>
  <si>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</si>
  <si>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</si>
  <si>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</si>
  <si>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</si>
  <si>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</si>
  <si>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</si>
  <si>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</si>
  <si>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</si>
  <si>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</si>
  <si>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</si>
  <si>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</si>
  <si>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</si>
  <si>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</si>
  <si>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</si>
  <si>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</si>
  <si>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</si>
  <si>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</si>
  <si>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</si>
  <si>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</si>
  <si>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</si>
  <si>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</si>
  <si>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</si>
  <si>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</si>
  <si>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</si>
  <si>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</si>
  <si>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</si>
  <si>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</si>
  <si>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</si>
  <si>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</si>
  <si>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</si>
  <si>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</si>
  <si>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</si>
  <si>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</si>
  <si>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</si>
  <si>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</si>
  <si>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</si>
  <si>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</si>
  <si>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</si>
  <si>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</si>
  <si>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</si>
  <si>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</si>
  <si>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</si>
  <si>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</si>
  <si>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</si>
  <si>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</si>
  <si>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</si>
  <si>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</si>
  <si>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</si>
  <si>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</si>
  <si>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</si>
  <si>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</si>
  <si>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</si>
  <si>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</si>
  <si>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</si>
  <si>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</si>
  <si>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</si>
  <si>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</si>
  <si>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</si>
  <si>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</si>
  <si>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</si>
  <si>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</si>
  <si>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</si>
  <si>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</si>
  <si>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</si>
  <si>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</si>
  <si>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</si>
  <si>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</si>
  <si>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</si>
  <si>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</si>
  <si>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</si>
  <si>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</si>
  <si>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</si>
  <si>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</si>
  <si>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</si>
  <si>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</si>
  <si>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</si>
  <si>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</si>
  <si>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</si>
  <si>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</si>
  <si>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</si>
  <si>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</si>
  <si>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</si>
  <si>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</si>
  <si>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</si>
  <si>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</si>
  <si>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</si>
  <si>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</si>
  <si>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</si>
  <si>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</si>
  <si>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</si>
  <si>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</si>
  <si>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</si>
  <si>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</si>
  <si>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</si>
  <si>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</si>
  <si>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</si>
  <si>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</si>
  <si>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</si>
  <si>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</si>
  <si>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</si>
  <si>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</si>
  <si>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</si>
  <si>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</si>
  <si>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</si>
  <si>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</si>
  <si>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</si>
  <si>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</si>
  <si>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</si>
  <si>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</si>
  <si>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</si>
  <si>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</si>
  <si>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</si>
  <si>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</si>
  <si>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</si>
  <si>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</si>
  <si>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</si>
  <si>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</si>
  <si>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</si>
  <si>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</si>
  <si>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</si>
  <si>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</si>
  <si>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</si>
  <si>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</si>
  <si>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</si>
  <si>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</si>
  <si>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</si>
  <si>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</si>
  <si>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</si>
  <si>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</si>
  <si>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</si>
  <si>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</si>
  <si>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</si>
  <si>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</si>
  <si>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</si>
  <si>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</si>
  <si>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</si>
  <si>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</si>
  <si>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</si>
  <si>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</si>
  <si>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</si>
  <si>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</si>
  <si>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</si>
  <si>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</si>
  <si>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</si>
  <si>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</si>
  <si>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</si>
  <si>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</si>
  <si>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</si>
  <si>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</si>
  <si>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</si>
  <si>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</si>
  <si>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</si>
  <si>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</si>
  <si>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</si>
  <si>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</si>
  <si>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</si>
  <si>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</si>
  <si>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</si>
  <si>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</si>
  <si>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</si>
  <si>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</si>
  <si>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</si>
  <si>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</si>
  <si>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</si>
  <si>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</si>
  <si>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</si>
  <si>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</si>
  <si>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</si>
  <si>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</si>
  <si>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</si>
  <si>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</si>
  <si>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</si>
  <si>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</si>
  <si>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</si>
  <si>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</si>
  <si>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</si>
  <si>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</si>
  <si>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</si>
  <si>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</si>
  <si>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</si>
  <si>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</si>
  <si>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</si>
  <si>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</si>
  <si>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</si>
  <si>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</si>
  <si>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</si>
  <si>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</si>
  <si>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</si>
  <si>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</si>
  <si>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</si>
  <si>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</si>
  <si>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</si>
  <si>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</si>
  <si>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</si>
  <si>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</si>
  <si>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</si>
  <si>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</si>
  <si>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</si>
  <si>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</si>
  <si>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</si>
  <si>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</si>
  <si>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</si>
  <si>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</si>
  <si>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</si>
  <si>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</si>
  <si>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</si>
  <si>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</si>
  <si>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</si>
  <si>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</si>
  <si>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</si>
  <si>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</si>
  <si>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</si>
  <si>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</si>
  <si>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</si>
  <si>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</si>
  <si>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</si>
  <si>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</si>
  <si>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</si>
  <si>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</si>
  <si>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</si>
  <si>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</si>
  <si>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</si>
  <si>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</si>
  <si>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</si>
  <si>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</si>
  <si>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</si>
  <si>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</si>
  <si>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</si>
  <si>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</si>
  <si>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</si>
  <si>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</si>
  <si>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</si>
  <si>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</si>
  <si>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</si>
  <si>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</si>
  <si>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</si>
  <si>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</si>
  <si>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</si>
  <si>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</si>
  <si>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</si>
  <si>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</si>
  <si>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</si>
  <si>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</si>
  <si>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</si>
  <si>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</si>
  <si>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</si>
  <si>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</si>
  <si>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</si>
  <si>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</si>
  <si>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</si>
  <si>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</si>
  <si>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</si>
  <si>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</si>
  <si>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</si>
  <si>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</si>
  <si>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</si>
  <si>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</si>
  <si>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</si>
  <si>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</si>
  <si>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</si>
  <si>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</si>
  <si>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</si>
  <si>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</si>
  <si>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</si>
  <si>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</si>
  <si>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</si>
  <si>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</si>
  <si>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</si>
  <si>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</si>
  <si>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</si>
  <si>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</si>
  <si>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</si>
  <si>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</si>
  <si>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</si>
  <si>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</si>
  <si>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</si>
  <si>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</si>
  <si>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</si>
  <si>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</si>
  <si>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</si>
  <si>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</si>
  <si>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</si>
  <si>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</si>
  <si>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</si>
  <si>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</si>
  <si>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</si>
  <si>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</si>
  <si>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</si>
  <si>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</si>
  <si>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</si>
  <si>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</si>
  <si>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</si>
  <si>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</si>
  <si>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</si>
  <si>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</si>
  <si>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</si>
  <si>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</si>
  <si>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</si>
  <si>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</si>
  <si>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</si>
  <si>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</si>
  <si>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</si>
  <si>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</si>
  <si>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</si>
  <si>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</si>
  <si>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</si>
  <si>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</si>
  <si>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</si>
  <si>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</si>
  <si>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</si>
  <si>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</si>
  <si>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</si>
  <si>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</si>
  <si>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</si>
  <si>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</si>
  <si>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</si>
  <si>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</si>
  <si>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</si>
  <si>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</si>
  <si>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</si>
  <si>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</si>
  <si>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</si>
  <si>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</si>
  <si>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</si>
  <si>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</si>
  <si>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</si>
  <si>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</si>
  <si>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</si>
  <si>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</si>
  <si>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</si>
  <si>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</si>
  <si>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</si>
  <si>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</si>
  <si>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</si>
  <si>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</si>
  <si>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</si>
  <si>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</si>
  <si>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</si>
  <si>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</si>
  <si>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</si>
  <si>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</si>
  <si>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</si>
  <si>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</si>
  <si>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</si>
  <si>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</si>
  <si>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</si>
  <si>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</si>
  <si>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</si>
  <si>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</si>
  <si>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</si>
  <si>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</si>
  <si>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</si>
  <si>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</si>
  <si>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</si>
  <si>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</si>
  <si>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</si>
  <si>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</si>
  <si>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</si>
  <si>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</si>
  <si>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</si>
  <si>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</si>
  <si>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</si>
  <si>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</si>
  <si>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</si>
  <si>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</si>
  <si>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</si>
  <si>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</si>
  <si>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</si>
  <si>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</si>
  <si>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</si>
  <si>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</si>
  <si>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</si>
  <si>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</si>
  <si>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</si>
  <si>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</si>
  <si>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</si>
  <si>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</si>
  <si>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</si>
  <si>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</si>
  <si>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</si>
  <si>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</si>
  <si>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</si>
  <si>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</si>
  <si>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</si>
  <si>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</si>
  <si>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</si>
  <si>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</si>
  <si>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</si>
  <si>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</si>
  <si>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</si>
  <si>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</si>
  <si>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</si>
  <si>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</si>
  <si>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</si>
  <si>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</si>
  <si>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</si>
  <si>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</si>
  <si>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</si>
  <si>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</si>
  <si>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</si>
  <si>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</si>
  <si>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</si>
  <si>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</si>
  <si>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</si>
  <si>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</si>
  <si>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</si>
  <si>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</si>
  <si>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</si>
  <si>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</si>
  <si>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</si>
  <si>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</si>
  <si>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</si>
  <si>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</si>
  <si>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</si>
  <si>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</si>
  <si>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</si>
  <si>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</si>
  <si>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</si>
  <si>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</si>
  <si>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</si>
  <si>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</si>
  <si>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</si>
  <si>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</si>
  <si>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</si>
  <si>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</si>
  <si>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</si>
  <si>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</si>
  <si>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</si>
  <si>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</si>
  <si>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</si>
  <si>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</si>
  <si>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</si>
  <si>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</si>
  <si>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</si>
  <si>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</si>
  <si>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</si>
  <si>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</si>
  <si>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</si>
  <si>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</si>
  <si>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</si>
  <si>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</si>
  <si>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</si>
  <si>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</si>
  <si>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</si>
  <si>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</si>
  <si>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</si>
  <si>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</si>
  <si>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</si>
  <si>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</si>
  <si>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</si>
  <si>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</si>
  <si>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</si>
  <si>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</si>
  <si>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</si>
  <si>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</si>
  <si>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</si>
  <si>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</si>
  <si>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</si>
  <si>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</si>
  <si>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</si>
  <si>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</si>
  <si>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</si>
  <si>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</si>
  <si>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</si>
  <si>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</si>
  <si>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</si>
  <si>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</si>
  <si>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</si>
  <si>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</si>
  <si>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</si>
  <si>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</si>
  <si>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</si>
  <si>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</si>
  <si>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</si>
  <si>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</si>
  <si>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</si>
  <si>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</si>
  <si>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</si>
  <si>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</si>
  <si>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</si>
  <si>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</si>
  <si>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</si>
  <si>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</si>
  <si>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</si>
  <si>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</si>
  <si>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</si>
  <si>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</si>
  <si>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</si>
  <si>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</si>
  <si>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</si>
  <si>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</si>
  <si>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</si>
  <si>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</si>
  <si>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</si>
  <si>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</si>
  <si>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</si>
  <si>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</si>
  <si>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</si>
  <si>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</si>
  <si>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</si>
  <si>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</si>
  <si>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</si>
  <si>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</si>
  <si>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</si>
  <si>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</si>
  <si>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</si>
  <si>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</si>
  <si>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</si>
  <si>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</si>
  <si>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</si>
  <si>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</si>
  <si>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</si>
  <si>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</si>
  <si>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</si>
  <si>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</si>
  <si>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</si>
  <si>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</si>
  <si>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</si>
  <si>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</si>
  <si>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</si>
  <si>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</si>
  <si>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</si>
  <si>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</si>
  <si>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</si>
  <si>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</si>
  <si>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</si>
  <si>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</si>
  <si>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</si>
  <si>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</si>
  <si>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</si>
  <si>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</si>
  <si>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</si>
  <si>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</si>
  <si>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</si>
  <si>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</si>
  <si>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</si>
  <si>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</si>
  <si>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</si>
  <si>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</si>
  <si>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</si>
  <si>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</si>
  <si>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</si>
  <si>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</si>
  <si>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</si>
  <si>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</si>
  <si>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</si>
  <si>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</si>
  <si>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</si>
  <si>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</si>
  <si>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</si>
  <si>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</si>
  <si>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</si>
  <si>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</si>
  <si>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</si>
  <si>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</si>
  <si>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</si>
  <si>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</si>
  <si>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</si>
  <si>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</si>
  <si>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</si>
  <si>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</si>
  <si>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</si>
  <si>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</si>
  <si>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</si>
  <si>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</si>
  <si>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</si>
  <si>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</si>
  <si>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</si>
  <si>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</si>
  <si>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</si>
  <si>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</si>
  <si>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</si>
  <si>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</si>
  <si>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</si>
  <si>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</si>
  <si>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</si>
  <si>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</si>
  <si>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</si>
  <si>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</si>
  <si>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</si>
  <si>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</si>
  <si>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</si>
  <si>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</si>
  <si>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</si>
  <si>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</si>
  <si>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</si>
  <si>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</si>
  <si>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</si>
  <si>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</si>
  <si>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</si>
  <si>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</si>
  <si>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</si>
  <si>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</si>
  <si>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</si>
  <si>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</si>
  <si>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</si>
  <si>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</si>
  <si>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</si>
  <si>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</si>
  <si>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</si>
  <si>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</si>
  <si>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</si>
  <si>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</si>
  <si>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</si>
  <si>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</si>
  <si>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</si>
  <si>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</si>
  <si>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</si>
  <si>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</si>
  <si>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</si>
  <si>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</si>
  <si>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</si>
  <si>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</si>
  <si>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</si>
  <si>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</si>
  <si>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</si>
  <si>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</si>
  <si>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</si>
  <si>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</si>
  <si>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</si>
  <si>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</si>
  <si>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</si>
  <si>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</si>
  <si>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</si>
  <si>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</si>
  <si>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</si>
  <si>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</si>
  <si>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</si>
  <si>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</si>
  <si>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</si>
  <si>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</si>
  <si>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</si>
  <si>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</si>
  <si>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</si>
  <si>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</si>
  <si>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</si>
  <si>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</si>
  <si>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</si>
  <si>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</si>
  <si>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</si>
  <si>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</si>
  <si>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</si>
  <si>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</si>
  <si>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</si>
  <si>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</si>
  <si>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</si>
  <si>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</si>
  <si>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</si>
  <si>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</si>
  <si>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</si>
  <si>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</si>
  <si>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</si>
  <si>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</si>
  <si>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</si>
  <si>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</si>
  <si>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</si>
  <si>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</si>
  <si>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</si>
  <si>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</si>
  <si>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</si>
  <si>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</si>
  <si>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</si>
  <si>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</si>
  <si>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</si>
  <si>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</si>
  <si>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</si>
  <si>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</si>
  <si>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</si>
  <si>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</si>
  <si>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</si>
  <si>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</si>
  <si>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</si>
  <si>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</si>
  <si>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</si>
  <si>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</si>
  <si>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</si>
  <si>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</si>
  <si>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</si>
  <si>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</si>
  <si>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</si>
  <si>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</si>
  <si>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</si>
  <si>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</si>
  <si>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</si>
  <si>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</si>
  <si>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</si>
  <si>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</si>
  <si>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</si>
  <si>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</si>
  <si>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</si>
  <si>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</si>
  <si>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</si>
  <si>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</si>
  <si>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</si>
  <si>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</si>
  <si>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</si>
  <si>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</si>
  <si>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</si>
  <si>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</si>
  <si>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</si>
  <si>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</si>
  <si>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</si>
  <si>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</si>
  <si>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</si>
  <si>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</si>
  <si>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</si>
  <si>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</si>
  <si>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</si>
  <si>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</si>
  <si>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</si>
  <si>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</si>
  <si>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</si>
  <si>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</si>
  <si>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</si>
  <si>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</si>
  <si>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</si>
  <si>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</si>
  <si>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</si>
  <si>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</si>
  <si>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</si>
  <si>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</si>
  <si>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</si>
  <si>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</si>
  <si>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</si>
  <si>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</si>
  <si>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</si>
  <si>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</si>
  <si>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</si>
  <si>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</si>
  <si>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</si>
  <si>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</si>
  <si>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</si>
  <si>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</si>
  <si>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</si>
  <si>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</si>
  <si>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</si>
  <si>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</si>
  <si>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</si>
  <si>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</si>
  <si>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</si>
  <si>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</si>
  <si>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</si>
  <si>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</si>
  <si>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</si>
  <si>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</si>
  <si>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</si>
  <si>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</si>
  <si>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</si>
  <si>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</si>
  <si>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</si>
  <si>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</si>
  <si>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</si>
  <si>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</si>
  <si>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</si>
  <si>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</si>
  <si>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</si>
  <si>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</si>
  <si>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</si>
  <si>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</si>
  <si>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</si>
  <si>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</si>
  <si>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</si>
  <si>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</si>
  <si>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</si>
  <si>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</si>
  <si>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</si>
  <si>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</si>
  <si>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</si>
  <si>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</si>
  <si>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</si>
  <si>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</si>
  <si>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</si>
  <si>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</si>
  <si>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</si>
  <si>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</si>
  <si>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</si>
  <si>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</si>
  <si>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</si>
  <si>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</si>
  <si>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</si>
  <si>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</si>
  <si>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</si>
  <si>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</si>
  <si>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</si>
  <si>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</si>
  <si>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</si>
  <si>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</si>
  <si>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</si>
  <si>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</si>
  <si>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</si>
  <si>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</si>
  <si>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</si>
  <si>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</si>
  <si>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</si>
  <si>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</si>
  <si>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</si>
  <si>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</si>
  <si>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</si>
  <si>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</si>
  <si>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</si>
  <si>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</si>
  <si>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</si>
  <si>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</si>
  <si>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</si>
  <si>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</si>
  <si>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</si>
  <si>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</si>
  <si>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</si>
  <si>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</si>
  <si>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</si>
  <si>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</si>
  <si>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</si>
  <si>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</si>
  <si>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</si>
  <si>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</si>
  <si>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</si>
  <si>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</si>
  <si>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</si>
  <si>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</si>
  <si>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</si>
  <si>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</si>
  <si>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</si>
  <si>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</si>
  <si>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</si>
  <si>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</si>
  <si>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</si>
  <si>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</si>
  <si>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</si>
  <si>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</si>
  <si>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</si>
  <si>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</si>
  <si>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</si>
  <si>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</si>
  <si>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</si>
  <si>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</si>
  <si>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</si>
  <si>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</si>
  <si>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</si>
  <si>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</si>
  <si>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</si>
  <si>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</si>
  <si>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</si>
  <si>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</si>
  <si>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</si>
  <si>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</si>
  <si>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</si>
  <si>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</si>
  <si>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</si>
  <si>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</si>
  <si>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</si>
  <si>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</si>
  <si>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</si>
  <si>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</si>
  <si>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</si>
  <si>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</si>
  <si>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</si>
  <si>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</si>
  <si>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</si>
  <si>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</si>
  <si>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</si>
  <si>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</si>
  <si>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</si>
  <si>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</si>
  <si>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</si>
  <si>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</si>
  <si>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</si>
  <si>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</si>
  <si>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</si>
  <si>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</si>
  <si>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</si>
  <si>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</si>
  <si>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</si>
  <si>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</si>
  <si>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</si>
  <si>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</si>
  <si>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</si>
  <si>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</si>
  <si>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</si>
  <si>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</si>
  <si>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</si>
  <si>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</si>
  <si>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</si>
  <si>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</si>
  <si>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</si>
  <si>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</si>
  <si>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</si>
  <si>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</si>
  <si>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</si>
  <si>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</si>
  <si>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</si>
  <si>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</si>
  <si>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</si>
  <si>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</si>
  <si>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</si>
  <si>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</si>
  <si>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</si>
  <si>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</si>
  <si>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</si>
  <si>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</si>
  <si>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</si>
  <si>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</si>
  <si>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</si>
  <si>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</si>
  <si>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</si>
  <si>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</si>
  <si>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</si>
  <si>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</si>
  <si>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</si>
  <si>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</si>
  <si>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</si>
  <si>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</si>
  <si>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</si>
  <si>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</si>
  <si>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</si>
  <si>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</si>
  <si>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</si>
  <si>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</si>
  <si>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</si>
  <si>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</si>
  <si>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</si>
  <si>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</si>
  <si>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</si>
  <si>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</si>
  <si>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</si>
  <si>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</si>
  <si>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</si>
  <si>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</si>
  <si>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</si>
  <si>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</si>
  <si>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</si>
  <si>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</si>
  <si>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</si>
  <si>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</si>
  <si>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</si>
  <si>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</si>
  <si>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</si>
  <si>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</si>
  <si>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</si>
  <si>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</si>
  <si>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</si>
  <si>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</si>
  <si>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</si>
  <si>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</si>
  <si>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</si>
  <si>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</si>
  <si>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</si>
  <si>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</si>
  <si>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</si>
  <si>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</si>
  <si>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</si>
  <si>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</si>
  <si>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</si>
  <si>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</si>
  <si>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</si>
  <si>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</si>
  <si>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</si>
  <si>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</si>
  <si>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</si>
  <si>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</si>
  <si>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</si>
  <si>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</si>
  <si>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</si>
  <si>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</si>
  <si>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</si>
  <si>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</si>
  <si>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</si>
  <si>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</si>
  <si>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</si>
  <si>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</si>
  <si>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</si>
  <si>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</si>
  <si>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</si>
  <si>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</si>
  <si>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</si>
  <si>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</si>
  <si>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</si>
  <si>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</si>
  <si>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</si>
  <si>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</si>
  <si>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</si>
  <si>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</si>
  <si>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</si>
  <si>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</si>
  <si>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</si>
  <si>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</si>
  <si>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</si>
  <si>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</si>
  <si>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</si>
  <si>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</si>
  <si>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</si>
  <si>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</si>
  <si>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</si>
  <si>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</si>
  <si>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</si>
  <si>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</si>
  <si>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</si>
  <si>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</si>
  <si>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</si>
  <si>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</si>
  <si>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</si>
  <si>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</si>
  <si>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</si>
  <si>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</si>
  <si>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</si>
  <si>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</si>
  <si>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</si>
  <si>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</si>
  <si>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</si>
  <si>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</si>
  <si>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</si>
  <si>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</si>
  <si>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</si>
  <si>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</si>
  <si>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</si>
  <si>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</si>
  <si>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</si>
  <si>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</si>
  <si>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</si>
  <si>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</si>
  <si>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</si>
  <si>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</si>
  <si>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</si>
  <si>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</si>
  <si>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</si>
  <si>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</si>
  <si>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</si>
  <si>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</si>
  <si>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</si>
  <si>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</si>
  <si>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</si>
  <si>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</si>
  <si>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</si>
  <si>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</si>
  <si>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</si>
  <si>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</si>
  <si>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</si>
  <si>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</si>
  <si>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</si>
  <si>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</si>
  <si>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</si>
  <si>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</si>
  <si>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</si>
  <si>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</si>
  <si>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</si>
  <si>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</si>
  <si>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</si>
  <si>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</si>
  <si>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</si>
  <si>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</si>
  <si>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</si>
  <si>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</si>
  <si>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</si>
  <si>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</si>
  <si>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</si>
  <si>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</si>
  <si>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</si>
  <si>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</si>
  <si>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</si>
  <si>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</si>
  <si>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</si>
  <si>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</si>
  <si>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</si>
  <si>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</si>
  <si>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</si>
  <si>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</si>
  <si>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</si>
  <si>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</si>
  <si>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</si>
  <si>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</si>
  <si>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</si>
  <si>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</si>
  <si>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</si>
  <si>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</si>
  <si>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</si>
  <si>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</si>
  <si>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</si>
  <si>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</si>
  <si>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</si>
  <si>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</si>
  <si>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</si>
  <si>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</si>
  <si>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</si>
  <si>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</si>
  <si>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</si>
  <si>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</si>
  <si>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</si>
  <si>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</si>
  <si>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</si>
  <si>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</si>
  <si>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</si>
  <si>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</si>
  <si>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</si>
  <si>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</si>
  <si>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</si>
  <si>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</si>
  <si>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</si>
  <si>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</si>
  <si>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</si>
  <si>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</si>
  <si>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</si>
  <si>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</si>
  <si>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</si>
  <si>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</si>
  <si>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</si>
  <si>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</si>
  <si>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</si>
  <si>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</si>
  <si>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</si>
  <si>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</si>
  <si>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</si>
  <si>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</si>
  <si>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</si>
  <si>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</si>
  <si>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</si>
  <si>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</si>
  <si>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</si>
  <si>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</si>
  <si>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</si>
  <si>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</si>
  <si>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</si>
  <si>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</si>
  <si>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</si>
  <si>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</si>
  <si>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</si>
  <si>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</si>
  <si>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</si>
  <si>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</si>
  <si>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</si>
  <si>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</si>
  <si>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</si>
  <si>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</si>
  <si>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</si>
  <si>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</si>
  <si>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</si>
  <si>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</si>
  <si>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</si>
  <si>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</si>
  <si>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</si>
  <si>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</si>
  <si>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</si>
  <si>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</si>
  <si>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</si>
  <si>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</si>
  <si>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</si>
  <si>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</si>
  <si>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</si>
  <si>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</si>
  <si>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</si>
  <si>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</si>
  <si>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</si>
  <si>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</si>
  <si>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</si>
  <si>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</si>
  <si>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</si>
  <si>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</si>
  <si>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</si>
  <si>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</si>
  <si>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</si>
  <si>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</si>
  <si>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</si>
  <si>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</si>
  <si>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</si>
  <si>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</si>
  <si>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</si>
  <si>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</si>
  <si>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</si>
  <si>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</si>
  <si>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</si>
  <si>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</si>
  <si>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</si>
  <si>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</si>
  <si>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</si>
  <si>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</si>
  <si>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</si>
  <si>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</si>
  <si>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</si>
  <si>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</si>
  <si>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</si>
  <si>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</si>
  <si>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</si>
  <si>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</si>
  <si>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</si>
  <si>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</si>
  <si>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</si>
  <si>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</si>
  <si>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</si>
  <si>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</si>
  <si>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</si>
  <si>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</si>
  <si>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</si>
  <si>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</si>
  <si>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</si>
  <si>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</si>
  <si>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</si>
  <si>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</si>
  <si>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</si>
  <si>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</si>
  <si>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</si>
  <si>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</si>
  <si>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</si>
  <si>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</si>
  <si>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</si>
  <si>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</si>
  <si>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</si>
  <si>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</si>
  <si>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</si>
  <si>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</si>
  <si>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</si>
  <si>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</si>
  <si>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</si>
  <si>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</si>
  <si>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</si>
  <si>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</si>
  <si>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</si>
  <si>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</si>
  <si>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</si>
  <si>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</si>
  <si>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</si>
  <si>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</si>
  <si>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</si>
  <si>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</si>
  <si>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</si>
  <si>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</si>
  <si>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</si>
  <si>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</si>
  <si>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</si>
  <si>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</si>
  <si>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</si>
  <si>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</si>
  <si>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</si>
  <si>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</si>
  <si>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</si>
  <si>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</si>
  <si>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</si>
  <si>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</si>
  <si>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</si>
  <si>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</si>
  <si>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</si>
  <si>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</si>
  <si>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</si>
  <si>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</si>
  <si>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</si>
  <si>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</si>
  <si>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</si>
  <si>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</si>
  <si>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</si>
  <si>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</si>
  <si>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</si>
  <si>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</si>
  <si>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</si>
  <si>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</si>
  <si>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</si>
  <si>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</si>
  <si>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</si>
  <si>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</si>
  <si>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</si>
  <si>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</si>
  <si>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</si>
  <si>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</si>
  <si>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</si>
  <si>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</si>
  <si>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</si>
  <si>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</si>
  <si>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</si>
  <si>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</si>
  <si>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</si>
  <si>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</si>
  <si>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</si>
  <si>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</si>
  <si>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</si>
  <si>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</si>
  <si>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</si>
  <si>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</si>
  <si>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</si>
  <si>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</si>
  <si>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</si>
  <si>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</si>
  <si>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</si>
  <si>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</si>
  <si>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</si>
  <si>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</si>
  <si>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</si>
  <si>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</si>
  <si>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</si>
  <si>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</si>
  <si>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</si>
  <si>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</si>
  <si>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</si>
  <si>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</si>
  <si>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</si>
  <si>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</si>
  <si>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</si>
  <si>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</si>
  <si>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</si>
  <si>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</si>
  <si>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</si>
  <si>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</si>
  <si>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</si>
  <si>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</si>
  <si>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</si>
  <si>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</si>
  <si>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</si>
  <si>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</si>
  <si>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</si>
  <si>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</si>
  <si>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</si>
  <si>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</si>
  <si>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</si>
  <si>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</si>
  <si>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</si>
  <si>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</si>
  <si>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</si>
  <si>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</si>
  <si>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</si>
  <si>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</si>
  <si>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</si>
  <si>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</si>
  <si>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</si>
  <si>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</si>
  <si>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</si>
  <si>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</si>
  <si>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</si>
  <si>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</si>
  <si>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</si>
  <si>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</si>
  <si>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</si>
  <si>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</si>
  <si>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</si>
  <si>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</si>
  <si>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</si>
  <si>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</si>
  <si>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</si>
  <si>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</si>
  <si>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</si>
  <si>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</si>
  <si>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</si>
  <si>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</si>
  <si>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</si>
  <si>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</si>
  <si>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</si>
  <si>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</si>
  <si>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</si>
  <si>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</si>
  <si>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</si>
  <si>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</si>
  <si>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</si>
  <si>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</si>
  <si>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</si>
  <si>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</si>
  <si>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</si>
  <si>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</si>
  <si>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</si>
  <si>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</si>
  <si>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</si>
  <si>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</si>
  <si>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</si>
  <si>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</si>
  <si>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</si>
  <si>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</si>
  <si>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</si>
  <si>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</si>
  <si>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</si>
  <si>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</si>
  <si>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</si>
  <si>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</si>
  <si>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</si>
  <si>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</si>
  <si>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</si>
  <si>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</si>
  <si>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</si>
  <si>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</si>
  <si>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</si>
  <si>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</si>
  <si>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</si>
  <si>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</si>
  <si>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</si>
  <si>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</si>
  <si>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</si>
  <si>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</si>
  <si>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</si>
  <si>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</si>
  <si>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</si>
  <si>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</si>
  <si>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</si>
  <si>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</si>
  <si>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</si>
  <si>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</si>
  <si>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</si>
  <si>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</si>
  <si>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</si>
  <si>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</si>
  <si>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</si>
  <si>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</si>
  <si>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</si>
  <si>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</si>
  <si>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</si>
  <si>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</si>
  <si>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</si>
  <si>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</si>
  <si>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</si>
  <si>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</si>
  <si>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</si>
  <si>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</si>
  <si>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</si>
  <si>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</si>
  <si>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</si>
  <si>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</si>
  <si>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</si>
  <si>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</si>
  <si>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</si>
  <si>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</si>
  <si>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</si>
  <si>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</si>
  <si>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</si>
  <si>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</si>
  <si>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</si>
  <si>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</si>
  <si>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</si>
  <si>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</si>
  <si>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</si>
  <si>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</si>
  <si>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</si>
  <si>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</si>
  <si>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</si>
  <si>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</si>
  <si>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</si>
  <si>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</si>
  <si>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</si>
  <si>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</si>
  <si>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</si>
  <si>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</si>
  <si>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</si>
  <si>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</si>
  <si>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</si>
  <si>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</si>
  <si>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</si>
  <si>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</si>
  <si>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</si>
  <si>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</si>
  <si>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</si>
  <si>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</si>
  <si>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</si>
  <si>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</si>
  <si>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</si>
  <si>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</si>
  <si>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</si>
  <si>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</si>
  <si>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</si>
  <si>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</si>
  <si>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</si>
  <si>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</si>
  <si>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</si>
  <si>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</si>
  <si>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</si>
  <si>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</si>
  <si>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</si>
  <si>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</si>
  <si>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</si>
  <si>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</si>
  <si>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</si>
  <si>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</si>
  <si>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</si>
  <si>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</si>
  <si>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</si>
  <si>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</si>
  <si>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</si>
  <si>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</si>
  <si>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</si>
  <si>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</si>
  <si>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</si>
  <si>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</si>
  <si>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</si>
  <si>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</si>
  <si>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</si>
  <si>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</si>
  <si>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</si>
  <si>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</si>
  <si>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</si>
  <si>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</si>
  <si>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</si>
  <si>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</si>
  <si>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</si>
  <si>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</si>
  <si>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</si>
  <si>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</si>
  <si>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</si>
  <si>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</si>
  <si>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</si>
  <si>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</si>
  <si>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</si>
  <si>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</si>
  <si>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</si>
  <si>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</si>
  <si>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</si>
  <si>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</si>
  <si>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</si>
  <si>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</si>
  <si>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</si>
  <si>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</si>
  <si>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</si>
  <si>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</si>
  <si>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</si>
  <si>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</si>
  <si>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</si>
  <si>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</si>
  <si>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</si>
  <si>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</si>
  <si>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</si>
  <si>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</si>
  <si>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</si>
  <si>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</si>
  <si>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</si>
  <si>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</si>
  <si>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</si>
  <si>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</si>
  <si>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</si>
  <si>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</si>
  <si>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</si>
  <si>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</si>
  <si>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</si>
  <si>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</si>
  <si>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</si>
  <si>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</si>
  <si>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</si>
  <si>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</si>
  <si>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</si>
  <si>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</si>
  <si>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</si>
  <si>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</si>
  <si>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</si>
  <si>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</si>
  <si>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</si>
  <si>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</si>
  <si>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</si>
  <si>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</si>
  <si>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</si>
  <si>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</si>
  <si>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</si>
  <si>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</si>
  <si>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</si>
  <si>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</si>
  <si>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</si>
  <si>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</si>
  <si>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</si>
  <si>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</si>
  <si>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</si>
  <si>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</si>
  <si>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</si>
  <si>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</si>
  <si>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</si>
  <si>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</si>
  <si>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</si>
  <si>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</si>
  <si>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</si>
  <si>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</si>
  <si>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</si>
  <si>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</si>
  <si>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</si>
  <si>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</si>
  <si>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</si>
  <si>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</si>
  <si>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</si>
  <si>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</si>
  <si>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</si>
  <si>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</si>
  <si>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</si>
  <si>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</si>
  <si>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</si>
  <si>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</si>
  <si>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</si>
  <si>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</si>
  <si>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</si>
  <si>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</si>
  <si>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</si>
  <si>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</si>
  <si>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</si>
  <si>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</si>
  <si>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</si>
  <si>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</si>
  <si>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</si>
  <si>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</si>
  <si>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</si>
  <si>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</si>
  <si>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</si>
  <si>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</si>
  <si>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</si>
  <si>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</si>
  <si>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</si>
  <si>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</si>
  <si>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</si>
  <si>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</si>
  <si>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</si>
  <si>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</si>
  <si>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</si>
  <si>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</si>
  <si>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</si>
  <si>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</si>
  <si>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</si>
  <si>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</si>
  <si>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</si>
  <si>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</si>
  <si>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</si>
  <si>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</si>
  <si>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</si>
  <si>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</si>
  <si>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</si>
  <si>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</si>
  <si>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</si>
  <si>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</si>
  <si>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</si>
  <si>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</si>
  <si>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</si>
  <si>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</si>
  <si>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</si>
  <si>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</si>
  <si>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</si>
  <si>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</si>
  <si>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</si>
  <si>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</si>
  <si>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</si>
  <si>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</si>
  <si>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</si>
  <si>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</si>
  <si>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</si>
  <si>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</si>
  <si>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</si>
  <si>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</si>
  <si>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</si>
  <si>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</si>
  <si>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</si>
  <si>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</si>
  <si>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</si>
  <si>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</si>
  <si>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</si>
  <si>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</si>
  <si>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</si>
  <si>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</si>
  <si>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</si>
  <si>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</si>
  <si>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</si>
  <si>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</si>
  <si>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</si>
  <si>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</si>
  <si>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</si>
  <si>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</si>
  <si>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</si>
  <si>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</si>
  <si>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</si>
  <si>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</si>
  <si>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</si>
  <si>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</si>
  <si>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</si>
  <si>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</si>
  <si>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</si>
  <si>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</si>
  <si>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</si>
  <si>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</si>
  <si>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</si>
  <si>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</si>
  <si>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</si>
  <si>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</si>
  <si>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</si>
  <si>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</si>
  <si>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</si>
  <si>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</si>
  <si>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</si>
  <si>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</si>
  <si>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</si>
  <si>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</si>
  <si>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</si>
  <si>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</si>
  <si>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</si>
  <si>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</si>
  <si>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</si>
  <si>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</si>
  <si>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</si>
  <si>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</si>
  <si>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</si>
  <si>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</si>
  <si>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</si>
  <si>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</si>
  <si>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</si>
  <si>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</si>
  <si>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</si>
  <si>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</si>
  <si>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</si>
  <si>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</si>
  <si>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</si>
  <si>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</si>
  <si>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</si>
  <si>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</si>
  <si>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</si>
  <si>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</si>
  <si>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</si>
  <si>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</si>
  <si>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</si>
  <si>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</si>
  <si>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</si>
  <si>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</si>
  <si>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</si>
  <si>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</si>
  <si>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</si>
  <si>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</si>
  <si>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</si>
  <si>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</si>
  <si>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</si>
  <si>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</si>
  <si>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</si>
  <si>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</si>
  <si>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</si>
  <si>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</si>
  <si>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</si>
  <si>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</si>
  <si>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</si>
  <si>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</si>
  <si>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</si>
  <si>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</si>
  <si>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</si>
  <si>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</si>
  <si>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</si>
  <si>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</si>
  <si>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</si>
  <si>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</si>
  <si>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</si>
  <si>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</si>
  <si>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</si>
  <si>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</si>
  <si>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</si>
  <si>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</si>
  <si>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</si>
  <si>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</si>
  <si>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</si>
  <si>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</si>
  <si>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</si>
  <si>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</si>
  <si>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</si>
  <si>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</si>
  <si>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</si>
  <si>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</si>
  <si>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</si>
  <si>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</si>
  <si>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</si>
  <si>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</si>
  <si>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</si>
  <si>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</si>
  <si>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</si>
  <si>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</si>
  <si>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</si>
  <si>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</si>
  <si>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</si>
  <si>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</si>
  <si>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</si>
  <si>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</si>
  <si>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</si>
  <si>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</si>
  <si>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</si>
  <si>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</si>
  <si>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</si>
  <si>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</si>
  <si>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</si>
  <si>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</si>
  <si>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</si>
  <si>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</si>
  <si>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</si>
  <si>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</si>
  <si>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</si>
  <si>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</si>
  <si>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</si>
  <si>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</si>
  <si>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</si>
  <si>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</si>
  <si>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</si>
  <si>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</si>
  <si>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</si>
  <si>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</si>
  <si>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</si>
  <si>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</si>
  <si>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</si>
  <si>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</si>
  <si>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</si>
  <si>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</si>
  <si>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</si>
  <si>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</si>
  <si>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</si>
  <si>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</si>
  <si>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</si>
  <si>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</si>
  <si>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</si>
  <si>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</si>
  <si>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</si>
  <si>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</si>
  <si>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</si>
  <si>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</si>
  <si>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</si>
  <si>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</si>
  <si>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</si>
  <si>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</si>
  <si>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</si>
  <si>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</si>
  <si>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</si>
  <si>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</si>
  <si>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</si>
  <si>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</si>
  <si>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</si>
  <si>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</si>
  <si>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</si>
  <si>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</si>
  <si>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</si>
  <si>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</si>
  <si>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</si>
  <si>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</si>
  <si>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</si>
  <si>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</si>
  <si>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</si>
  <si>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</si>
  <si>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</si>
  <si>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</si>
  <si>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</si>
  <si>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</si>
  <si>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</si>
  <si>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</si>
  <si>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</si>
  <si>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</si>
  <si>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</si>
  <si>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</si>
  <si>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</si>
  <si>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</si>
  <si>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</si>
  <si>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</si>
  <si>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</si>
  <si>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</si>
  <si>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</si>
  <si>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</si>
  <si>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</si>
  <si>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</si>
  <si>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</si>
  <si>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</si>
  <si>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</si>
  <si>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</si>
  <si>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</si>
  <si>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</si>
  <si>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</si>
  <si>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</si>
  <si>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</si>
  <si>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</si>
  <si>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</si>
  <si>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</si>
  <si>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</si>
  <si>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</si>
  <si>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</si>
  <si>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</si>
  <si>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</si>
  <si>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</si>
  <si>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</si>
  <si>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</si>
  <si>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</si>
  <si>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</si>
  <si>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</si>
  <si>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</si>
  <si>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</si>
  <si>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</si>
  <si>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</si>
  <si>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</si>
  <si>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</si>
  <si>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</si>
  <si>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</si>
  <si>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</si>
  <si>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</si>
  <si>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</si>
  <si>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</si>
  <si>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</si>
  <si>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</si>
  <si>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</si>
  <si>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</si>
  <si>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</si>
  <si>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</si>
  <si>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</si>
  <si>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</si>
  <si>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</si>
  <si>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</si>
  <si>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</si>
  <si>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</si>
  <si>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</si>
  <si>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</si>
  <si>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</si>
  <si>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</si>
  <si>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</si>
  <si>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</si>
  <si>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</si>
  <si>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</si>
  <si>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</si>
  <si>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</si>
  <si>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</si>
  <si>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</si>
  <si>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</si>
  <si>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</si>
  <si>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</si>
  <si>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</si>
  <si>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</si>
  <si>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</si>
  <si>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</si>
  <si>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</si>
  <si>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</si>
  <si>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</si>
  <si>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</si>
  <si>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</si>
  <si>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</si>
  <si>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</si>
  <si>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</si>
  <si>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</si>
  <si>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</si>
  <si>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</si>
  <si>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</si>
  <si>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</si>
  <si>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</si>
  <si>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</si>
  <si>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</si>
  <si>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</si>
  <si>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</si>
  <si>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</si>
  <si>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</si>
  <si>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</si>
  <si>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</si>
  <si>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</si>
  <si>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</si>
  <si>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</si>
  <si>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</si>
  <si>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</si>
  <si>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</si>
  <si>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</si>
  <si>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</si>
  <si>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</si>
  <si>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</si>
  <si>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</si>
  <si>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</si>
  <si>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</si>
  <si>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</si>
  <si>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</si>
  <si>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</si>
  <si>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</si>
  <si>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</si>
  <si>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</si>
  <si>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</si>
  <si>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</si>
  <si>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</si>
  <si>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</si>
  <si>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</si>
  <si>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</si>
  <si>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</si>
  <si>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</si>
  <si>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</si>
  <si>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</si>
  <si>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</si>
  <si>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</si>
  <si>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</si>
  <si>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</si>
  <si>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</si>
  <si>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</si>
  <si>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</si>
  <si>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</si>
  <si>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</si>
  <si>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</si>
  <si>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</si>
  <si>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</si>
  <si>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</si>
  <si>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</si>
  <si>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</si>
  <si>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</si>
  <si>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</si>
  <si>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</si>
  <si>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</si>
  <si>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</si>
  <si>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</si>
  <si>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</si>
  <si>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</si>
  <si>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</si>
  <si>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</si>
  <si>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</si>
  <si>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</si>
  <si>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</si>
  <si>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</si>
  <si>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</si>
  <si>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</si>
  <si>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</si>
  <si>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</si>
  <si>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</si>
  <si>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</si>
  <si>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</si>
  <si>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</si>
  <si>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</si>
  <si>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</si>
  <si>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</si>
  <si>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</si>
  <si>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</si>
  <si>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</si>
  <si>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</si>
  <si>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</si>
  <si>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</si>
  <si>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</si>
  <si>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</si>
  <si>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</si>
  <si>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</si>
  <si>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</si>
  <si>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</si>
  <si>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</si>
  <si>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</si>
  <si>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</si>
  <si>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</si>
  <si>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</si>
  <si>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</si>
  <si>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</si>
  <si>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</si>
  <si>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</si>
  <si>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</si>
  <si>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</si>
  <si>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</si>
  <si>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</si>
  <si>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</si>
  <si>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</si>
  <si>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</si>
  <si>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</si>
  <si>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</si>
  <si>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</si>
  <si>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</si>
  <si>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</si>
  <si>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</si>
  <si>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</si>
  <si>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</si>
  <si>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</si>
  <si>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</si>
  <si>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</si>
  <si>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</si>
  <si>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</si>
  <si>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</si>
  <si>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</si>
  <si>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</si>
  <si>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</si>
  <si>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</si>
  <si>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</si>
  <si>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</si>
  <si>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</si>
  <si>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</si>
  <si>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</si>
  <si>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</si>
  <si>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</si>
  <si>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</si>
  <si>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</si>
  <si>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</si>
  <si>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</si>
  <si>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</si>
  <si>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</si>
  <si>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</si>
  <si>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</si>
  <si>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</si>
  <si>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</si>
  <si>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</si>
  <si>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</si>
  <si>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</si>
  <si>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</si>
  <si>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</si>
  <si>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</si>
  <si>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</si>
  <si>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</si>
  <si>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</si>
  <si>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</si>
  <si>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</si>
  <si>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</si>
  <si>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</si>
  <si>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</si>
  <si>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</si>
  <si>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</si>
  <si>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</si>
  <si>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</si>
  <si>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</si>
  <si>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</si>
  <si>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</si>
  <si>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</si>
  <si>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</si>
  <si>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</si>
  <si>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</si>
  <si>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</si>
  <si>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</si>
  <si>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</si>
  <si>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</si>
  <si>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</si>
  <si>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</si>
  <si>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</si>
  <si>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</si>
  <si>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</si>
  <si>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</si>
  <si>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</si>
  <si>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</si>
  <si>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</si>
  <si>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</si>
  <si>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</si>
  <si>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</si>
  <si>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</si>
  <si>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</si>
  <si>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</si>
  <si>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</si>
  <si>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</si>
  <si>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</si>
  <si>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</si>
  <si>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</si>
  <si>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</si>
  <si>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</si>
  <si>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</si>
  <si>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</si>
  <si>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</si>
  <si>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</si>
  <si>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</si>
  <si>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</si>
  <si>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</si>
  <si>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</si>
  <si>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</si>
  <si>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</si>
  <si>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</si>
  <si>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</si>
  <si>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</si>
  <si>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</si>
  <si>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</si>
  <si>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</si>
  <si>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</si>
  <si>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</si>
  <si>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</si>
  <si>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</si>
  <si>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</si>
  <si>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</si>
  <si>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</si>
  <si>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</si>
  <si>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</si>
  <si>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</si>
  <si>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</si>
  <si>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</si>
  <si>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</si>
  <si>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</si>
  <si>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</si>
  <si>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</si>
  <si>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</si>
  <si>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</si>
  <si>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</si>
  <si>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</si>
  <si>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</si>
  <si>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</si>
  <si>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</si>
  <si>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</si>
  <si>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</si>
  <si>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</si>
  <si>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</si>
  <si>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</si>
  <si>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</si>
  <si>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</si>
  <si>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</si>
  <si>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</si>
  <si>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</si>
  <si>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</si>
  <si>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</si>
  <si>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</si>
  <si>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</si>
  <si>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</si>
  <si>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</si>
  <si>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</si>
  <si>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</si>
  <si>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</si>
  <si>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</si>
  <si>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</si>
  <si>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</si>
  <si>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</si>
  <si>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</si>
  <si>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</si>
  <si>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</si>
  <si>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</si>
  <si>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</si>
  <si>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</si>
  <si>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</si>
  <si>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</si>
  <si>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</si>
  <si>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</si>
  <si>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</si>
  <si>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</si>
  <si>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</si>
  <si>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</si>
  <si>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</si>
  <si>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</si>
  <si>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</si>
  <si>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</si>
  <si>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</si>
  <si>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</si>
  <si>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</si>
  <si>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</si>
  <si>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</si>
  <si>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</si>
  <si>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</si>
  <si>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</si>
  <si>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</si>
  <si>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</si>
  <si>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</si>
  <si>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</si>
  <si>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</si>
  <si>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</si>
  <si>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</si>
  <si>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</si>
  <si>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</si>
  <si>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</si>
  <si>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</si>
  <si>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</si>
  <si>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</si>
  <si>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</si>
  <si>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</si>
  <si>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</si>
  <si>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</si>
  <si>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</si>
  <si>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</si>
  <si>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</si>
  <si>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</si>
  <si>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</si>
  <si>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</si>
  <si>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</si>
  <si>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</si>
  <si>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</si>
  <si>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</si>
  <si>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</si>
  <si>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</si>
  <si>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</si>
  <si>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</si>
  <si>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</si>
  <si>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</si>
  <si>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</si>
  <si>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</si>
  <si>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</si>
  <si>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</si>
  <si>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</si>
  <si>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</si>
  <si>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</si>
  <si>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</si>
  <si>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</si>
  <si>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</si>
  <si>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</si>
  <si>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</si>
  <si>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</si>
  <si>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</si>
  <si>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</si>
  <si>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</si>
  <si>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</si>
  <si>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</si>
  <si>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</si>
  <si>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</si>
  <si>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</si>
  <si>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</si>
  <si>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</si>
  <si>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</si>
  <si>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</si>
  <si>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</si>
  <si>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</si>
  <si>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</si>
  <si>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</si>
  <si>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</si>
  <si>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</si>
  <si>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</si>
  <si>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</si>
  <si>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</si>
  <si>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</si>
  <si>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</si>
  <si>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</si>
  <si>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</si>
  <si>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</si>
  <si>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</si>
  <si>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</si>
  <si>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</si>
  <si>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</si>
  <si>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</si>
  <si>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</si>
  <si>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</si>
  <si>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</si>
  <si>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</si>
  <si>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</si>
  <si>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</si>
  <si>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</si>
  <si>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</si>
  <si>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</si>
  <si>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</si>
  <si>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</si>
  <si>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</si>
  <si>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</si>
  <si>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</si>
  <si>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</si>
  <si>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</si>
  <si>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</si>
  <si>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</si>
  <si>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</si>
  <si>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</si>
  <si>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</si>
  <si>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</si>
  <si>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</si>
  <si>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</si>
  <si>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</si>
  <si>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</si>
  <si>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</si>
  <si>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</si>
  <si>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</si>
  <si>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</si>
  <si>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</si>
  <si>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</si>
  <si>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</si>
  <si>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</si>
  <si>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</si>
  <si>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</si>
  <si>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</si>
  <si>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</si>
  <si>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</si>
  <si>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</si>
  <si>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</si>
  <si>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</si>
  <si>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</si>
  <si>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</si>
  <si>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</si>
  <si>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</si>
  <si>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</si>
  <si>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</si>
  <si>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</si>
  <si>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</si>
  <si>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</si>
  <si>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</si>
  <si>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</si>
  <si>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</si>
  <si>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</si>
  <si>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</si>
  <si>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</si>
  <si>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</si>
  <si>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</si>
  <si>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</si>
  <si>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</si>
  <si>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</si>
  <si>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</si>
  <si>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</si>
  <si>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</si>
  <si>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</si>
  <si>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</si>
  <si>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</si>
  <si>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</si>
  <si>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</si>
  <si>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</si>
  <si>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</si>
  <si>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</si>
  <si>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</si>
  <si>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</si>
  <si>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</si>
  <si>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</si>
  <si>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</si>
  <si>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</si>
  <si>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</si>
  <si>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</si>
  <si>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</si>
  <si>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</si>
  <si>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</si>
  <si>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</si>
  <si>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</si>
  <si>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</si>
  <si>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</si>
  <si>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</si>
  <si>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</si>
  <si>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</si>
  <si>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</si>
  <si>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</si>
  <si>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</si>
  <si>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</si>
  <si>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</si>
  <si>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</si>
  <si>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</si>
  <si>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</si>
  <si>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</si>
  <si>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</si>
  <si>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</si>
  <si>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</si>
  <si>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</si>
  <si>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</si>
  <si>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</si>
  <si>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</si>
  <si>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</si>
  <si>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</si>
  <si>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</si>
  <si>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</si>
  <si>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</si>
  <si>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</si>
  <si>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</si>
  <si>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</si>
  <si>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</si>
  <si>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</si>
  <si>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</si>
  <si>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</si>
  <si>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</si>
  <si>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</si>
  <si>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</si>
  <si>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</si>
  <si>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</si>
  <si>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</si>
  <si>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</si>
  <si>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</si>
  <si>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</si>
  <si>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</si>
  <si>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</si>
  <si>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</si>
  <si>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</si>
  <si>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</si>
  <si>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</si>
  <si>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</si>
  <si>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</si>
  <si>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</si>
  <si>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</si>
  <si>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</si>
  <si>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</si>
  <si>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</si>
  <si>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</si>
  <si>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</si>
  <si>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</si>
  <si>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</si>
  <si>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</si>
  <si>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</si>
  <si>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</si>
  <si>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</si>
  <si>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</si>
  <si>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</si>
  <si>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</si>
  <si>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</si>
  <si>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</si>
  <si>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</si>
  <si>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</si>
  <si>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</si>
  <si>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</si>
  <si>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</si>
  <si>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</si>
  <si>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</si>
  <si>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</si>
  <si>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</si>
  <si>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</si>
  <si>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</si>
  <si>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</si>
  <si>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</si>
  <si>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</si>
  <si>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</si>
  <si>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</si>
  <si>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</si>
  <si>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</si>
  <si>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</si>
  <si>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</si>
  <si>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</si>
  <si>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</si>
  <si>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</si>
  <si>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</si>
  <si>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</si>
  <si>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</si>
  <si>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</si>
  <si>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</si>
  <si>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</si>
  <si>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</si>
  <si>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</si>
  <si>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</si>
  <si>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</si>
  <si>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</si>
  <si>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</si>
  <si>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</si>
  <si>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</si>
  <si>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</si>
  <si>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</si>
  <si>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</si>
  <si>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</si>
  <si>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</si>
  <si>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</si>
  <si>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</si>
  <si>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</si>
  <si>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</si>
  <si>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</si>
  <si>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</si>
  <si>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</si>
  <si>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</si>
  <si>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</si>
  <si>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</si>
  <si>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</si>
  <si>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</si>
  <si>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</si>
  <si>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</si>
  <si>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</si>
  <si>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</si>
  <si>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</si>
  <si>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</si>
  <si>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</si>
  <si>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</si>
  <si>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</si>
  <si>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</si>
  <si>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</si>
  <si>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</si>
  <si>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</si>
  <si>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</si>
  <si>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</si>
  <si>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</si>
  <si>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</si>
  <si>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</si>
  <si>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</si>
  <si>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</si>
  <si>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</si>
  <si>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</si>
  <si>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</si>
  <si>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</si>
  <si>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</si>
  <si>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</si>
  <si>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</si>
  <si>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</si>
  <si>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</si>
  <si>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</si>
  <si>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</si>
  <si>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</si>
  <si>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</si>
  <si>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</si>
  <si>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</si>
  <si>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</si>
  <si>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</si>
  <si>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</si>
  <si>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</si>
  <si>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</si>
  <si>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</si>
  <si>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</si>
  <si>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</si>
  <si>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</si>
  <si>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</si>
  <si>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</si>
  <si>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</si>
  <si>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</si>
  <si>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</si>
  <si>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</si>
  <si>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</si>
  <si>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</si>
  <si>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</si>
  <si>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</si>
  <si>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</si>
  <si>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</si>
  <si>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</si>
  <si>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</si>
  <si>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</si>
  <si>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</si>
  <si>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</si>
  <si>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</si>
  <si>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</si>
  <si>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</si>
  <si>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</si>
  <si>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</si>
  <si>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</si>
  <si>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</si>
  <si>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</si>
  <si>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</si>
  <si>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</si>
  <si>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</si>
  <si>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</si>
  <si>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</si>
  <si>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</si>
  <si>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</si>
  <si>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</si>
  <si>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</si>
  <si>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</si>
  <si>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</si>
  <si>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</si>
  <si>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</si>
  <si>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</si>
  <si>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</si>
  <si>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</si>
  <si>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</si>
  <si>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</si>
  <si>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</si>
  <si>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</si>
  <si>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</si>
  <si>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</si>
  <si>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</si>
  <si>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</si>
  <si>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</si>
  <si>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</si>
  <si>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</si>
  <si>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</si>
  <si>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</si>
  <si>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</si>
  <si>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</si>
  <si>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</si>
  <si>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</si>
  <si>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</si>
  <si>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</si>
  <si>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</si>
  <si>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</si>
  <si>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</si>
  <si>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</si>
  <si>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</si>
  <si>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</si>
  <si>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</si>
  <si>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</si>
  <si>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</si>
  <si>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</si>
  <si>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</si>
  <si>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</si>
  <si>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</si>
  <si>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</si>
  <si>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</si>
  <si>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</si>
  <si>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</si>
  <si>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</si>
  <si>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</si>
  <si>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</si>
  <si>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</si>
  <si>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</si>
  <si>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</si>
  <si>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</si>
  <si>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</si>
  <si>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</si>
  <si>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</si>
  <si>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</si>
  <si>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</si>
  <si>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</si>
  <si>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</si>
  <si>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</si>
  <si>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</si>
  <si>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</si>
  <si>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</si>
  <si>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</si>
  <si>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</si>
  <si>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</si>
  <si>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</si>
  <si>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</si>
  <si>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</si>
  <si>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</si>
  <si>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</si>
  <si>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</si>
  <si>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</si>
  <si>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</si>
  <si>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</si>
  <si>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</si>
  <si>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</si>
  <si>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</si>
  <si>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</si>
  <si>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</si>
  <si>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</si>
  <si>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</si>
  <si>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</si>
  <si>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</si>
  <si>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</si>
  <si>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</si>
  <si>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</si>
  <si>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</si>
  <si>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</si>
  <si>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</si>
  <si>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</si>
  <si>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</si>
  <si>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</si>
  <si>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</si>
  <si>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</si>
  <si>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</si>
  <si>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</si>
  <si>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</si>
  <si>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</si>
  <si>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</si>
  <si>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</si>
  <si>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</si>
  <si>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</si>
  <si>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</si>
  <si>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</si>
  <si>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</si>
  <si>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</si>
  <si>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</si>
  <si>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</si>
  <si>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</si>
  <si>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</si>
  <si>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</si>
  <si>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</si>
  <si>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</si>
  <si>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</si>
  <si>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</si>
  <si>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</si>
  <si>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</si>
  <si>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</si>
  <si>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</si>
  <si>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</si>
  <si>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</si>
  <si>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</si>
  <si>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</si>
  <si>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</si>
  <si>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</si>
  <si>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</si>
  <si>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</si>
  <si>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</si>
  <si>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</si>
  <si>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</si>
  <si>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</si>
  <si>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</si>
  <si>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</si>
  <si>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</si>
  <si>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</si>
  <si>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</si>
  <si>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</si>
  <si>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</si>
  <si>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</si>
  <si>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</si>
  <si>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</si>
  <si>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</si>
  <si>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</si>
  <si>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</si>
  <si>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</si>
  <si>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</si>
  <si>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</si>
  <si>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</si>
  <si>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</si>
  <si>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</si>
  <si>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</si>
  <si>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</si>
  <si>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</si>
  <si>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</si>
  <si>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</si>
  <si>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</si>
  <si>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</si>
  <si>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</si>
  <si>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</si>
  <si>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</si>
  <si>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</si>
  <si>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</si>
  <si>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</si>
  <si>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</si>
  <si>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</si>
  <si>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</si>
  <si>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</si>
  <si>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</si>
  <si>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</si>
  <si>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</si>
  <si>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</si>
  <si>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</si>
  <si>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</si>
  <si>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</si>
  <si>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</si>
  <si>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</si>
  <si>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</si>
  <si>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</si>
  <si>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</si>
  <si>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</si>
  <si>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</si>
  <si>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</si>
  <si>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</si>
  <si>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</si>
  <si>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</si>
  <si>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</si>
  <si>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</si>
  <si>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</si>
  <si>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</si>
  <si>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</si>
  <si>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</si>
  <si>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</si>
  <si>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</si>
  <si>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</si>
  <si>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</si>
  <si>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</si>
  <si>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</si>
  <si>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</si>
  <si>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</si>
  <si>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</si>
  <si>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</si>
  <si>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</si>
  <si>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</si>
  <si>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</si>
  <si>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</si>
  <si>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</si>
  <si>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</si>
  <si>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</si>
  <si>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</si>
  <si>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</si>
  <si>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</si>
  <si>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</si>
  <si>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</si>
  <si>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</si>
  <si>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</si>
  <si>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</si>
  <si>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</si>
  <si>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</si>
  <si>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</si>
  <si>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</si>
  <si>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</si>
  <si>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</si>
  <si>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</si>
  <si>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</si>
  <si>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</si>
  <si>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</si>
  <si>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</si>
  <si>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</si>
  <si>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</si>
  <si>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</si>
  <si>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</si>
  <si>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</si>
  <si>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</si>
  <si>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</si>
  <si>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</si>
  <si>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</si>
  <si>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</si>
  <si>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</si>
  <si>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</si>
  <si>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</si>
  <si>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</si>
  <si>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</si>
  <si>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</si>
  <si>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</si>
  <si>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</si>
  <si>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</si>
  <si>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</si>
  <si>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</si>
  <si>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</si>
  <si>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</si>
  <si>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</si>
  <si>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</si>
  <si>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</si>
  <si>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</si>
  <si>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</si>
  <si>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</si>
  <si>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</si>
  <si>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</si>
  <si>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</si>
  <si>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</si>
  <si>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</si>
  <si>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</si>
  <si>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</si>
  <si>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</si>
  <si>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</si>
  <si>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</si>
  <si>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</si>
  <si>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</si>
  <si>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</si>
  <si>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</si>
  <si>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</si>
  <si>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</si>
  <si>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</si>
  <si>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</si>
  <si>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</si>
  <si>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</si>
  <si>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</si>
  <si>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</si>
  <si>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</si>
  <si>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</si>
  <si>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</si>
  <si>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</si>
  <si>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</si>
  <si>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</si>
  <si>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</si>
  <si>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</si>
  <si>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</si>
  <si>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</si>
  <si>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</si>
  <si>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</si>
  <si>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</si>
  <si>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</si>
  <si>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</si>
  <si>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</si>
  <si>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</si>
  <si>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</si>
  <si>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</si>
  <si>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</si>
  <si>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</si>
  <si>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</si>
  <si>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</si>
  <si>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</si>
  <si>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</si>
  <si>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</si>
  <si>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</si>
  <si>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</si>
  <si>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</si>
  <si>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</si>
  <si>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</si>
  <si>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</si>
  <si>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</si>
  <si>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</si>
  <si>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</si>
  <si>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</si>
  <si>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</si>
  <si>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</si>
  <si>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</si>
  <si>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</si>
  <si>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</si>
  <si>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</si>
  <si>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</si>
  <si>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</si>
  <si>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</si>
  <si>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</si>
  <si>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</si>
  <si>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</si>
  <si>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</si>
  <si>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</si>
  <si>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</si>
  <si>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</si>
  <si>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</si>
  <si>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</si>
  <si>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</si>
  <si>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</si>
  <si>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</si>
  <si>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</si>
  <si>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</si>
  <si>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</si>
  <si>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</si>
  <si>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</si>
  <si>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</si>
  <si>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</si>
  <si>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</si>
  <si>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</si>
  <si>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</si>
  <si>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</si>
  <si>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</si>
  <si>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</si>
  <si>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</si>
  <si>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</si>
  <si>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</si>
  <si>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</si>
  <si>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</si>
  <si>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</si>
  <si>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</si>
  <si>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</si>
  <si>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</si>
  <si>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</si>
  <si>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</si>
  <si>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</si>
  <si>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</si>
  <si>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</si>
  <si>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</si>
  <si>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</si>
  <si>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</si>
  <si>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</si>
  <si>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</si>
  <si>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</si>
  <si>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</si>
  <si>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</si>
  <si>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</si>
  <si>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</si>
  <si>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</si>
  <si>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</si>
  <si>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</si>
  <si>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</si>
  <si>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</si>
  <si>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</si>
  <si>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</si>
  <si>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</si>
  <si>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</si>
  <si>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</si>
  <si>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</si>
  <si>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</si>
  <si>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</si>
  <si>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</si>
  <si>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</si>
  <si>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</si>
  <si>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</si>
  <si>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</si>
  <si>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</si>
  <si>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</si>
  <si>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</si>
  <si>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</si>
  <si>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</si>
  <si>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</si>
  <si>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</si>
  <si>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</si>
  <si>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</si>
  <si>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</si>
  <si>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</si>
  <si>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</si>
  <si>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</si>
  <si>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</si>
  <si>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</si>
  <si>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</si>
  <si>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</si>
  <si>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</si>
  <si>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</si>
  <si>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</si>
  <si>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</si>
  <si>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</si>
  <si>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</si>
  <si>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</si>
  <si>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</si>
  <si>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</si>
  <si>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</si>
  <si>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</si>
  <si>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</si>
  <si>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</si>
  <si>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</si>
  <si>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</si>
  <si>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</si>
  <si>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</si>
  <si>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</si>
  <si>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</si>
  <si>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</si>
  <si>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</si>
  <si>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</si>
  <si>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</si>
  <si>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</si>
  <si>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</si>
  <si>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</si>
  <si>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</si>
  <si>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</si>
  <si>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</si>
  <si>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</si>
  <si>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</si>
  <si>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</si>
  <si>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</si>
  <si>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</si>
  <si>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</si>
  <si>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</si>
  <si>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</si>
  <si>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</si>
  <si>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</si>
  <si>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</si>
  <si>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</si>
  <si>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</si>
  <si>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</si>
  <si>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</si>
  <si>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</si>
  <si>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</si>
  <si>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</si>
  <si>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</si>
  <si>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</si>
  <si>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</si>
  <si>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</si>
  <si>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</si>
  <si>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</si>
  <si>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</si>
  <si>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</si>
  <si>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</si>
  <si>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</si>
  <si>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</si>
  <si>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</si>
  <si>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</si>
  <si>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</si>
  <si>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</si>
  <si>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</si>
  <si>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</si>
  <si>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</si>
  <si>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</si>
  <si>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</si>
  <si>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</si>
  <si>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</si>
  <si>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</si>
  <si>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</si>
  <si>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</si>
  <si>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</si>
  <si>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</si>
  <si>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</si>
  <si>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</si>
  <si>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</si>
  <si>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</si>
  <si>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</si>
  <si>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</si>
  <si>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</si>
  <si>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</si>
  <si>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</si>
  <si>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</si>
  <si>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</si>
  <si>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</si>
  <si>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</si>
  <si>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</si>
  <si>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</si>
  <si>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</si>
  <si>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</si>
  <si>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</si>
  <si>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</si>
  <si>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</si>
  <si>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</si>
  <si>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</si>
  <si>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</si>
  <si>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</si>
  <si>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</si>
  <si>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</si>
  <si>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</si>
  <si>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</si>
  <si>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</si>
  <si>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</si>
  <si>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</si>
  <si>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</si>
  <si>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</si>
  <si>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</si>
  <si>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</si>
  <si>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</si>
  <si>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</si>
  <si>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</si>
  <si>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</si>
  <si>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</si>
  <si>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</si>
  <si>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</si>
  <si>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</si>
  <si>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</si>
  <si>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</si>
  <si>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</si>
  <si>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</si>
  <si>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</si>
  <si>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</si>
  <si>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</si>
  <si>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</si>
  <si>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</si>
  <si>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</si>
  <si>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</si>
  <si>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</si>
  <si>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</si>
  <si>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</si>
  <si>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</si>
  <si>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</si>
  <si>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</si>
  <si>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</si>
  <si>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</si>
  <si>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</si>
  <si>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</si>
  <si>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</si>
  <si>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</si>
  <si>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</si>
  <si>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</si>
  <si>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</si>
  <si>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</si>
  <si>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</si>
  <si>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</si>
  <si>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</si>
  <si>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</si>
  <si>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</si>
  <si>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</si>
  <si>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</si>
  <si>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</si>
  <si>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</si>
  <si>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</si>
  <si>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</si>
  <si>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</si>
  <si>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</si>
  <si>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</si>
  <si>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</si>
  <si>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</si>
  <si>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</si>
  <si>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</si>
  <si>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</si>
  <si>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</si>
  <si>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</si>
  <si>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</si>
  <si>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</si>
  <si>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</si>
  <si>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</si>
  <si>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</si>
  <si>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</si>
  <si>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</si>
  <si>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</si>
  <si>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</si>
  <si>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</si>
  <si>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</si>
  <si>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</si>
  <si>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</si>
  <si>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</si>
  <si>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</si>
  <si>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</si>
  <si>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</si>
  <si>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</si>
  <si>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</si>
  <si>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</si>
  <si>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</si>
  <si>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</si>
  <si>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</si>
  <si>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</si>
  <si>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</si>
  <si>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</si>
  <si>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</si>
  <si>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</si>
  <si>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</si>
  <si>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</si>
  <si>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</si>
  <si>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</si>
  <si>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</si>
  <si>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</si>
  <si>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</si>
  <si>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</si>
  <si>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</si>
  <si>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</si>
  <si>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</si>
  <si>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</si>
  <si>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</si>
  <si>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</si>
  <si>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</si>
  <si>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</si>
  <si>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</si>
  <si>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</si>
  <si>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</si>
  <si>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</si>
  <si>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</si>
  <si>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</si>
  <si>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</si>
  <si>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</si>
  <si>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</si>
  <si>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</si>
  <si>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</si>
  <si>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</si>
  <si>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</si>
  <si>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</si>
  <si>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</si>
  <si>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</si>
  <si>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</si>
  <si>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</si>
  <si>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</si>
  <si>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</si>
  <si>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</si>
  <si>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</si>
  <si>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</si>
  <si>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</si>
  <si>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</si>
  <si>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</si>
  <si>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</si>
  <si>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</si>
  <si>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</si>
  <si>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</si>
  <si>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</si>
  <si>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</si>
  <si>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</si>
  <si>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</si>
  <si>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</si>
  <si>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</si>
  <si>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</si>
  <si>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</si>
  <si>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</si>
  <si>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</si>
  <si>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</si>
  <si>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</si>
  <si>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</si>
  <si>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</si>
  <si>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</si>
  <si>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</si>
  <si>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</si>
  <si>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</si>
  <si>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</si>
  <si>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</si>
  <si>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</si>
  <si>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</si>
  <si>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</si>
  <si>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</si>
  <si>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</si>
  <si>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</si>
  <si>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</si>
  <si>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</si>
  <si>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</si>
  <si>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</si>
  <si>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</si>
  <si>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</si>
  <si>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</si>
  <si>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</si>
  <si>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</si>
  <si>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</si>
  <si>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</si>
  <si>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</si>
  <si>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</si>
  <si>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</si>
  <si>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</si>
  <si>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</si>
  <si>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</si>
  <si>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</si>
  <si>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</si>
  <si>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</si>
  <si>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</si>
  <si>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</si>
  <si>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</si>
  <si>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</si>
  <si>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</si>
  <si>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</si>
  <si>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</si>
  <si>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</si>
  <si>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</si>
  <si>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</si>
  <si>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</si>
  <si>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</si>
  <si>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</si>
  <si>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</si>
  <si>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</si>
  <si>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</si>
  <si>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</si>
  <si>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</si>
  <si>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</si>
  <si>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</si>
  <si>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</si>
  <si>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</si>
  <si>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</si>
  <si>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</si>
  <si>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</si>
  <si>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</si>
  <si>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</si>
  <si>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</si>
  <si>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</si>
  <si>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</si>
  <si>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</si>
  <si>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</si>
  <si>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</si>
  <si>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</si>
  <si>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</si>
  <si>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</si>
  <si>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</si>
  <si>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</si>
  <si>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</si>
  <si>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</si>
  <si>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</si>
  <si>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</si>
  <si>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</si>
  <si>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</si>
  <si>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</si>
  <si>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</si>
  <si>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</si>
  <si>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</si>
  <si>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</si>
  <si>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</si>
  <si>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</si>
  <si>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</si>
  <si>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</si>
  <si>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</si>
  <si>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</si>
  <si>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</si>
  <si>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</si>
  <si>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</si>
  <si>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</si>
  <si>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</si>
  <si>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</si>
  <si>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</si>
  <si>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</si>
  <si>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</si>
  <si>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</si>
  <si>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</si>
  <si>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</si>
  <si>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</si>
  <si>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</si>
  <si>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</si>
  <si>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</si>
  <si>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</si>
  <si>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</si>
  <si>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</si>
  <si>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</si>
  <si>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</si>
  <si>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</si>
  <si>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</si>
  <si>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</si>
  <si>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</si>
  <si>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</si>
  <si>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</si>
  <si>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</si>
  <si>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</si>
  <si>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</si>
  <si>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</si>
  <si>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</si>
  <si>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</si>
  <si>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</si>
  <si>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</si>
  <si>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</si>
  <si>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</si>
  <si>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</si>
  <si>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</si>
  <si>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</si>
  <si>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</si>
  <si>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</si>
  <si>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</si>
  <si>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</si>
  <si>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</si>
  <si>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</si>
  <si>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</si>
  <si>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</si>
  <si>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</si>
  <si>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</si>
  <si>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</si>
  <si>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</si>
  <si>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</si>
  <si>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</si>
  <si>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</si>
  <si>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</si>
  <si>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</si>
  <si>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</si>
  <si>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</si>
  <si>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</si>
  <si>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</si>
  <si>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</si>
  <si>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</si>
  <si>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</si>
  <si>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</si>
  <si>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</si>
  <si>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</si>
  <si>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</si>
  <si>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</si>
  <si>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</si>
  <si>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</si>
  <si>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</si>
  <si>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</si>
  <si>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</si>
  <si>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</si>
  <si>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</si>
  <si>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</si>
  <si>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</si>
  <si>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</si>
  <si>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</si>
  <si>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</si>
  <si>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</si>
  <si>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</si>
  <si>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</si>
  <si>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</si>
  <si>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</si>
  <si>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</si>
  <si>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</si>
  <si>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</si>
  <si>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</si>
  <si>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</si>
  <si>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</si>
  <si>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</si>
  <si>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</si>
  <si>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</si>
  <si>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</si>
  <si>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</si>
  <si>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</si>
  <si>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</si>
  <si>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</si>
  <si>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</si>
  <si>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</si>
  <si>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</si>
  <si>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</si>
  <si>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</si>
  <si>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</si>
  <si>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</si>
  <si>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</si>
  <si>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</si>
  <si>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</si>
  <si>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</si>
  <si>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</si>
  <si>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</si>
  <si>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</si>
  <si>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</si>
  <si>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</si>
  <si>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</si>
  <si>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</si>
  <si>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</si>
  <si>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</si>
  <si>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</si>
  <si>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</si>
  <si>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</si>
  <si>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</si>
  <si>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</si>
  <si>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</si>
  <si>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</si>
  <si>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</si>
  <si>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</si>
  <si>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</si>
  <si>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</si>
  <si>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</si>
  <si>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</si>
  <si>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</si>
  <si>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</si>
  <si>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</si>
  <si>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</si>
  <si>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</si>
  <si>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</si>
  <si>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</si>
  <si>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</si>
  <si>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</si>
  <si>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</si>
  <si>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</si>
  <si>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</si>
  <si>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</si>
  <si>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</si>
  <si>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</si>
  <si>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</si>
  <si>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</si>
  <si>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</si>
  <si>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</si>
  <si>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</si>
  <si>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</si>
  <si>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</si>
  <si>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</si>
  <si>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</si>
  <si>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</si>
  <si>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</si>
  <si>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</si>
  <si>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</si>
  <si>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</si>
  <si>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</si>
  <si>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</si>
  <si>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</si>
  <si>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</si>
  <si>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</si>
  <si>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</si>
  <si>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</si>
  <si>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</si>
  <si>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</si>
  <si>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</si>
  <si>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</si>
  <si>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</si>
  <si>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</si>
  <si>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</si>
  <si>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</si>
  <si>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</si>
  <si>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</si>
  <si>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</si>
  <si>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</si>
  <si>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</si>
  <si>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</si>
  <si>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</si>
  <si>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</si>
  <si>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</si>
  <si>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</si>
  <si>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</si>
  <si>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</si>
  <si>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</si>
  <si>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</si>
  <si>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</si>
  <si>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</si>
  <si>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</si>
  <si>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</si>
  <si>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</si>
  <si>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</si>
  <si>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</si>
  <si>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</si>
  <si>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</si>
  <si>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</si>
  <si>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</si>
  <si>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</si>
  <si>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</si>
  <si>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</si>
  <si>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</si>
  <si>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</si>
  <si>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</si>
  <si>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</si>
  <si>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</si>
  <si>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</si>
  <si>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</si>
  <si>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</si>
  <si>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</si>
  <si>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</si>
  <si>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</si>
  <si>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</si>
  <si>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</si>
  <si>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</si>
  <si>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</si>
  <si>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</si>
  <si>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</si>
  <si>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</si>
  <si>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</si>
  <si>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</si>
  <si>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</si>
  <si>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</si>
  <si>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</si>
  <si>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</si>
  <si>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</si>
  <si>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</si>
  <si>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</si>
  <si>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</si>
  <si>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</si>
  <si>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</si>
  <si>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</si>
  <si>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</si>
  <si>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</si>
  <si>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</si>
  <si>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</si>
  <si>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</si>
  <si>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</si>
  <si>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</si>
  <si>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</si>
  <si>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</si>
  <si>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</si>
  <si>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</si>
  <si>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</si>
  <si>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</si>
  <si>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</si>
  <si>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</si>
  <si>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</si>
  <si>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</si>
  <si>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</si>
  <si>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</si>
  <si>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</si>
  <si>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</si>
  <si>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</si>
  <si>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</si>
  <si>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</si>
  <si>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</si>
  <si>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</si>
  <si>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</si>
  <si>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</si>
  <si>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</si>
  <si>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</si>
  <si>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</si>
  <si>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</si>
  <si>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</si>
  <si>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</si>
  <si>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</si>
  <si>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</si>
  <si>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</si>
  <si>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</si>
  <si>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</si>
  <si>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</si>
  <si>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</si>
  <si>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</si>
  <si>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</si>
  <si>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</si>
  <si>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</si>
  <si>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</si>
  <si>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</si>
  <si>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</si>
  <si>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</si>
  <si>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</si>
  <si>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</si>
  <si>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</si>
  <si>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</si>
  <si>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</si>
  <si>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</si>
  <si>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</si>
  <si>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</si>
  <si>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</si>
  <si>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</si>
  <si>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</si>
  <si>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</si>
  <si>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</si>
  <si>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</si>
  <si>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</si>
  <si>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</si>
  <si>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</si>
  <si>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</si>
  <si>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</si>
  <si>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</si>
  <si>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</si>
  <si>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</si>
  <si>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</si>
  <si>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</si>
  <si>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</si>
  <si>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</si>
  <si>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</si>
  <si>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</si>
  <si>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</si>
  <si>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</si>
  <si>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</si>
  <si>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</si>
  <si>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</si>
  <si>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</si>
  <si>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</si>
  <si>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</si>
  <si>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</si>
  <si>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</si>
  <si>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</si>
  <si>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</si>
  <si>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</si>
  <si>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</si>
  <si>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</si>
  <si>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</si>
  <si>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</si>
  <si>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</si>
  <si>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</si>
  <si>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</si>
  <si>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</si>
  <si>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</si>
  <si>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</si>
  <si>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</si>
  <si>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</si>
  <si>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</si>
  <si>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</si>
  <si>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</si>
  <si>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</si>
  <si>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</si>
  <si>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</si>
  <si>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</si>
  <si>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</si>
  <si>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</si>
  <si>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</si>
  <si>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</si>
  <si>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</si>
  <si>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</si>
  <si>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</si>
  <si>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</si>
  <si>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</si>
  <si>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</si>
  <si>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</si>
  <si>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</si>
  <si>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</si>
  <si>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</si>
  <si>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</si>
  <si>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</si>
  <si>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</si>
  <si>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</si>
  <si>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</si>
  <si>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</si>
  <si>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</si>
  <si>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</si>
  <si>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</si>
  <si>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</si>
  <si>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</si>
  <si>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</si>
  <si>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</si>
  <si>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</si>
  <si>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</si>
  <si>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</si>
  <si>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</si>
  <si>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</si>
  <si>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</si>
  <si>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</si>
  <si>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</si>
  <si>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</si>
  <si>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</si>
  <si>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</si>
  <si>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</si>
  <si>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</si>
  <si>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</si>
  <si>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</si>
  <si>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</si>
  <si>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</si>
  <si>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</si>
  <si>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</si>
  <si>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</si>
  <si>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</si>
  <si>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</si>
  <si>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</si>
  <si>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</si>
  <si>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</si>
  <si>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</si>
  <si>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</si>
  <si>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</si>
  <si>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</si>
  <si>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</si>
  <si>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</si>
  <si>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</si>
  <si>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</si>
  <si>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</si>
  <si>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</si>
  <si>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</si>
  <si>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</si>
  <si>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</si>
  <si>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</si>
  <si>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</si>
  <si>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</si>
  <si>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</si>
  <si>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</si>
  <si>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</si>
  <si>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</si>
  <si>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</si>
  <si>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</si>
  <si>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</si>
  <si>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</si>
  <si>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</si>
  <si>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</si>
  <si>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</si>
  <si>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</si>
  <si>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</si>
  <si>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</si>
  <si>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</si>
  <si>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</si>
  <si>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</si>
  <si>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</si>
  <si>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</si>
  <si>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</si>
  <si>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</si>
  <si>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</si>
  <si>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</si>
  <si>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</si>
  <si>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</si>
  <si>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</si>
  <si>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</si>
  <si>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</si>
  <si>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</si>
  <si>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</si>
  <si>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</si>
  <si>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</si>
  <si>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</si>
  <si>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</si>
  <si>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</si>
  <si>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</si>
  <si>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</si>
  <si>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</si>
  <si>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</si>
  <si>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</si>
  <si>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</si>
  <si>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</si>
  <si>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</si>
  <si>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</si>
  <si>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</si>
  <si>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</si>
  <si>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</si>
  <si>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</si>
  <si>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</si>
  <si>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</si>
  <si>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</si>
  <si>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</si>
  <si>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</si>
  <si>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</si>
  <si>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</si>
  <si>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</si>
  <si>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</si>
  <si>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</si>
  <si>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</si>
  <si>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</si>
  <si>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</si>
  <si>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</si>
  <si>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</si>
  <si>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</si>
  <si>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</si>
  <si>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</si>
  <si>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</si>
  <si>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</si>
  <si>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</si>
  <si>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</si>
  <si>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</si>
  <si>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</si>
  <si>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</si>
  <si>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</si>
  <si>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</si>
  <si>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</si>
  <si>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</si>
  <si>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</si>
  <si>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</si>
  <si>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</si>
  <si>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</si>
  <si>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</si>
  <si>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</si>
  <si>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</si>
  <si>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</si>
  <si>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</si>
  <si>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</si>
  <si>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</si>
  <si>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</si>
  <si>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</si>
  <si>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</si>
  <si>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</si>
  <si>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</si>
  <si>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</si>
  <si>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</si>
  <si>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</si>
  <si>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</si>
  <si>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</si>
  <si>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</si>
  <si>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</si>
  <si>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</si>
  <si>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</si>
  <si>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</si>
  <si>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</si>
  <si>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</si>
  <si>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</si>
  <si>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</si>
  <si>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</si>
  <si>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</si>
  <si>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</si>
  <si>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</si>
  <si>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</si>
  <si>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</si>
  <si>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</si>
  <si>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</si>
  <si>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</si>
  <si>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</si>
  <si>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</si>
  <si>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</si>
  <si>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</si>
  <si>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</si>
  <si>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</si>
  <si>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</si>
  <si>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</si>
  <si>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</si>
  <si>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</si>
  <si>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</si>
  <si>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</si>
  <si>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</si>
  <si>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</si>
  <si>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</si>
  <si>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</si>
  <si>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</si>
  <si>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</si>
  <si>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</si>
  <si>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</si>
  <si>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</si>
  <si>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</si>
  <si>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</si>
  <si>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</si>
  <si>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</si>
  <si>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</si>
  <si>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</si>
  <si>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</si>
  <si>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</si>
  <si>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</si>
  <si>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</si>
  <si>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</si>
  <si>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</si>
  <si>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</si>
  <si>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</si>
  <si>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</si>
  <si>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</si>
  <si>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</si>
  <si>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</si>
  <si>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</si>
  <si>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</si>
  <si>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</si>
  <si>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</si>
  <si>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</si>
  <si>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</si>
  <si>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</si>
  <si>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</si>
  <si>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</si>
  <si>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</si>
  <si>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</si>
  <si>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</si>
  <si>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</si>
  <si>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</si>
  <si>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</si>
  <si>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</si>
  <si>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</si>
  <si>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</si>
  <si>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</si>
  <si>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</si>
  <si>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</si>
  <si>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</si>
  <si>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</si>
  <si>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</si>
  <si>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</si>
  <si>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</si>
  <si>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</si>
  <si>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</si>
  <si>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</si>
  <si>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</si>
  <si>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</si>
  <si>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</si>
  <si>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</si>
  <si>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</si>
  <si>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</si>
  <si>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</si>
  <si>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</si>
  <si>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</si>
  <si>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</si>
  <si>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</si>
  <si>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</si>
  <si>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</si>
  <si>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</si>
  <si>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</si>
  <si>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</si>
  <si>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</si>
  <si>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</si>
  <si>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</si>
  <si>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</si>
  <si>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</si>
  <si>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</si>
  <si>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</si>
  <si>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</si>
  <si>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</si>
  <si>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</si>
  <si>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</si>
  <si>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</si>
  <si>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</si>
  <si>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</si>
  <si>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</si>
  <si>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</si>
  <si>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</si>
  <si>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</si>
  <si>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</si>
  <si>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</si>
  <si>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</si>
  <si>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</si>
  <si>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</si>
  <si>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</si>
  <si>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</si>
  <si>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</si>
  <si>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</si>
  <si>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</si>
  <si>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</si>
  <si>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</si>
  <si>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</si>
  <si>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</si>
  <si>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</si>
  <si>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</si>
  <si>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</si>
  <si>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</si>
  <si>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</si>
  <si>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</si>
  <si>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</si>
  <si>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</si>
  <si>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</si>
  <si>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</si>
  <si>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</si>
  <si>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</si>
  <si>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</si>
  <si>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</si>
  <si>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</si>
  <si>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</si>
  <si>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</si>
  <si>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</si>
  <si>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</si>
  <si>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</si>
  <si>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</si>
  <si>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</si>
  <si>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</si>
  <si>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</si>
  <si>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</si>
  <si>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</si>
  <si>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</si>
  <si>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</si>
  <si>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</si>
  <si>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</si>
  <si>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</si>
  <si>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</si>
  <si>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</si>
  <si>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</si>
  <si>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</si>
  <si>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</si>
  <si>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</si>
  <si>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</si>
  <si>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</si>
  <si>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</si>
  <si>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</si>
  <si>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</si>
  <si>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</si>
  <si>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</si>
  <si>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</si>
  <si>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</si>
  <si>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</si>
  <si>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</si>
  <si>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</si>
  <si>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</si>
  <si>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</si>
  <si>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</si>
  <si>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</si>
  <si>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</si>
  <si>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</si>
  <si>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</si>
  <si>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</si>
  <si>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</si>
  <si>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</si>
  <si>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</si>
  <si>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</si>
  <si>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</si>
  <si>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</si>
  <si>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</si>
  <si>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</si>
  <si>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</si>
  <si>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</si>
  <si>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</si>
  <si>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</si>
  <si>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</si>
  <si>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</si>
  <si>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</si>
  <si>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</si>
  <si>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</si>
  <si>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</si>
  <si>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</si>
  <si>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</si>
  <si>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</si>
  <si>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</si>
  <si>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</si>
  <si>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</si>
  <si>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</si>
  <si>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</si>
  <si>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</si>
  <si>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</si>
  <si>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</si>
  <si>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</si>
  <si>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</si>
  <si>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</si>
  <si>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</si>
  <si>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</si>
  <si>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</si>
  <si>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</si>
  <si>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</si>
  <si>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</si>
  <si>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</si>
  <si>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</si>
  <si>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</si>
  <si>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</si>
  <si>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</si>
  <si>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</si>
  <si>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</si>
  <si>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</si>
  <si>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</si>
  <si>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</si>
  <si>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</si>
  <si>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</si>
  <si>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</si>
  <si>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</si>
  <si>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</si>
  <si>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</si>
  <si>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</si>
  <si>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</si>
  <si>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</si>
  <si>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</si>
  <si>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</si>
  <si>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</si>
  <si>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</si>
  <si>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</si>
  <si>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</si>
  <si>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</si>
  <si>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</si>
  <si>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</si>
  <si>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</si>
  <si>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</si>
  <si>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</si>
  <si>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</si>
  <si>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</si>
  <si>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</si>
  <si>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</si>
  <si>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</si>
  <si>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</si>
  <si>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</si>
  <si>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</si>
  <si>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</si>
  <si>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</si>
  <si>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</si>
  <si>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</si>
  <si>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</si>
  <si>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</si>
  <si>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</si>
  <si>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</si>
  <si>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</si>
  <si>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</si>
  <si>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</si>
  <si>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</si>
  <si>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</si>
  <si>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</si>
  <si>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</si>
  <si>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</si>
  <si>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</si>
  <si>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</si>
  <si>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</si>
  <si>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</si>
  <si>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</si>
  <si>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</si>
  <si>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</si>
  <si>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</si>
  <si>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</si>
  <si>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</si>
  <si>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</si>
  <si>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</si>
  <si>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</si>
  <si>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</si>
  <si>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</si>
  <si>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</si>
  <si>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</si>
  <si>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</si>
  <si>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</si>
  <si>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</si>
  <si>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</si>
  <si>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</si>
  <si>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</si>
  <si>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</si>
  <si>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</si>
  <si>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</si>
  <si>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</si>
  <si>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</si>
  <si>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</si>
  <si>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</si>
  <si>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</si>
  <si>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</si>
  <si>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</si>
  <si>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</si>
  <si>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</si>
  <si>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</si>
  <si>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</si>
  <si>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</si>
  <si>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</si>
  <si>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</si>
  <si>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</si>
  <si>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</si>
  <si>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</si>
  <si>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</si>
  <si>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</si>
  <si>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</si>
  <si>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</si>
  <si>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</si>
  <si>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</si>
  <si>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</si>
  <si>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</si>
  <si>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</si>
  <si>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</si>
  <si>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</si>
  <si>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</si>
  <si>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</si>
  <si>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</si>
  <si>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</si>
  <si>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</si>
  <si>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</si>
  <si>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</si>
  <si>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</si>
  <si>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</si>
  <si>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</si>
  <si>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</si>
  <si>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</si>
  <si>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</si>
  <si>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</si>
  <si>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</si>
  <si>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</si>
  <si>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</si>
  <si>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</si>
  <si>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</si>
  <si>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</si>
  <si>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</si>
  <si>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</si>
  <si>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</si>
  <si>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</si>
  <si>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</si>
  <si>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</si>
  <si>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</si>
  <si>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</si>
  <si>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</si>
  <si>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</si>
  <si>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</si>
  <si>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</si>
  <si>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</si>
  <si>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</si>
  <si>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</si>
  <si>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</si>
  <si>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</si>
  <si>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</si>
  <si>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</si>
  <si>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</si>
  <si>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</si>
  <si>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</si>
  <si>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</si>
  <si>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</si>
  <si>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</si>
  <si>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</si>
  <si>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</si>
  <si>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</si>
  <si>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</si>
  <si>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</si>
  <si>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</si>
  <si>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</si>
  <si>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</si>
  <si>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</si>
  <si>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</si>
  <si>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</si>
  <si>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</si>
  <si>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</si>
  <si>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</si>
  <si>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</si>
  <si>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</si>
  <si>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</si>
  <si>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</si>
  <si>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</si>
  <si>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</si>
  <si>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</si>
  <si>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</si>
  <si>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</si>
  <si>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</si>
  <si>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</si>
  <si>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</si>
  <si>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</si>
  <si>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</si>
  <si>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</si>
  <si>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</si>
  <si>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</si>
  <si>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</si>
  <si>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</si>
  <si>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</si>
  <si>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</si>
  <si>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</si>
  <si>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</si>
  <si>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</si>
  <si>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</si>
  <si>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</si>
  <si>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</si>
  <si>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</si>
  <si>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</si>
  <si>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</si>
  <si>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</si>
  <si>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</si>
  <si>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</si>
  <si>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</si>
  <si>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</si>
  <si>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</si>
  <si>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</si>
  <si>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</si>
  <si>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</si>
  <si>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</si>
  <si>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</si>
  <si>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</si>
  <si>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</si>
  <si>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</si>
  <si>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</si>
  <si>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</si>
  <si>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</si>
  <si>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</si>
  <si>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</si>
  <si>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</si>
  <si>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</si>
  <si>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</si>
  <si>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</si>
  <si>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</si>
  <si>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</si>
  <si>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</si>
  <si>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</si>
  <si>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</si>
  <si>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</si>
  <si>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</si>
  <si>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</si>
  <si>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</si>
  <si>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</si>
  <si>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</si>
  <si>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</si>
  <si>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</si>
  <si>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</si>
  <si>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</si>
  <si>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</si>
  <si>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</si>
  <si>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</si>
  <si>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</si>
  <si>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</si>
  <si>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</si>
  <si>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</si>
  <si>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</si>
  <si>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</si>
  <si>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</si>
  <si>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</si>
  <si>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</si>
  <si>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</si>
  <si>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</si>
  <si>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</si>
  <si>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</si>
  <si>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</si>
  <si>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</si>
  <si>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</si>
  <si>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</si>
  <si>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</si>
  <si>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</si>
  <si>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</si>
  <si>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</si>
  <si>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</si>
  <si>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</si>
  <si>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</si>
  <si>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</si>
  <si>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</si>
  <si>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</si>
  <si>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</si>
  <si>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</si>
  <si>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</si>
  <si>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</si>
  <si>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</si>
  <si>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</si>
  <si>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</si>
  <si>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</si>
  <si>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</si>
  <si>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</si>
  <si>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</si>
  <si>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</si>
  <si>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</si>
  <si>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</si>
  <si>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</si>
  <si>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</si>
  <si>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</si>
  <si>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</si>
  <si>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</si>
  <si>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</si>
  <si>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</si>
  <si>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</si>
  <si>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</si>
  <si>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</si>
  <si>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</si>
  <si>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</si>
  <si>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</si>
  <si>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</si>
  <si>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</si>
  <si>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</si>
  <si>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</si>
  <si>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</si>
  <si>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</si>
  <si>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</si>
  <si>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</si>
  <si>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</si>
  <si>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</si>
  <si>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</si>
  <si>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</si>
  <si>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</si>
  <si>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</si>
  <si>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</si>
  <si>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</si>
  <si>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</si>
  <si>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</si>
  <si>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</si>
  <si>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</si>
  <si>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</si>
  <si>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</si>
  <si>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</si>
  <si>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</si>
  <si>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</si>
  <si>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</si>
  <si>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</si>
  <si>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</si>
  <si>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</si>
  <si>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</si>
  <si>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</si>
  <si>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</si>
  <si>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</si>
  <si>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</si>
  <si>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</si>
  <si>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</si>
  <si>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</si>
  <si>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</si>
  <si>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</si>
  <si>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</si>
  <si>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</si>
  <si>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</si>
  <si>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</si>
  <si>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</si>
  <si>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</si>
  <si>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</si>
  <si>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</si>
  <si>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</si>
  <si>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</si>
  <si>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</si>
  <si>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</si>
  <si>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</si>
  <si>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</si>
  <si>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</si>
  <si>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</si>
  <si>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</si>
  <si>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</si>
  <si>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</si>
  <si>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</si>
  <si>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</si>
  <si>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</si>
  <si>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</si>
  <si>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</si>
  <si>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</si>
  <si>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</si>
  <si>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</si>
  <si>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</si>
  <si>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</si>
  <si>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</si>
  <si>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</si>
  <si>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</si>
  <si>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</si>
  <si>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</si>
  <si>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</si>
  <si>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</si>
  <si>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</si>
  <si>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</si>
  <si>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</si>
  <si>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</si>
  <si>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</si>
  <si>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</si>
  <si>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</si>
  <si>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</si>
  <si>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</si>
  <si>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</si>
  <si>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</si>
  <si>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</si>
  <si>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</si>
  <si>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</si>
  <si>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</si>
  <si>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</si>
  <si>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</si>
  <si>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</si>
  <si>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</si>
  <si>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</si>
  <si>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</si>
  <si>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</si>
  <si>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</si>
  <si>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</si>
  <si>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</si>
  <si>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</si>
  <si>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</si>
  <si>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</si>
  <si>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</si>
  <si>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</si>
  <si>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</si>
  <si>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</si>
  <si>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</si>
  <si>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</si>
  <si>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</si>
  <si>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</si>
  <si>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</si>
  <si>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</si>
  <si>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</si>
  <si>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</si>
  <si>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</si>
  <si>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</si>
  <si>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</si>
  <si>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</si>
  <si>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</si>
  <si>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</si>
  <si>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</si>
  <si>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</si>
  <si>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</si>
  <si>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</si>
  <si>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</si>
  <si>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</si>
  <si>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</si>
  <si>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</si>
  <si>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</si>
  <si>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</si>
  <si>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</si>
  <si>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</si>
  <si>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</si>
  <si>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</si>
  <si>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</si>
  <si>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</si>
  <si>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</si>
  <si>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</si>
  <si>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</si>
  <si>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</si>
  <si>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</si>
  <si>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</si>
  <si>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</si>
  <si>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</si>
  <si>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</si>
  <si>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</si>
  <si>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</si>
  <si>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</si>
  <si>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</si>
  <si>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</si>
  <si>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</si>
  <si>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</si>
  <si>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</si>
  <si>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</si>
  <si>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</si>
  <si>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</si>
  <si>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</si>
  <si>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</si>
  <si>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</si>
  <si>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</si>
  <si>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</si>
  <si>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</si>
  <si>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</si>
  <si>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</si>
  <si>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</si>
  <si>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</si>
  <si>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</si>
  <si>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</si>
  <si>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</si>
  <si>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</si>
  <si>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</si>
  <si>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</si>
  <si>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</si>
  <si>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</si>
  <si>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</si>
  <si>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</si>
  <si>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</si>
  <si>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</si>
  <si>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</si>
  <si>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</si>
  <si>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</si>
  <si>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</si>
  <si>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</si>
  <si>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</si>
  <si>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</si>
  <si>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</si>
  <si>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</si>
  <si>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</si>
  <si>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</si>
  <si>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</si>
  <si>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</si>
  <si>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</si>
  <si>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</si>
  <si>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</si>
  <si>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</si>
  <si>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</si>
  <si>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</si>
  <si>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</si>
  <si>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</si>
  <si>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</si>
  <si>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</si>
  <si>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</si>
  <si>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</si>
  <si>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</si>
  <si>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</si>
  <si>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</si>
  <si>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</si>
  <si>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</si>
  <si>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</si>
  <si>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</si>
  <si>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</si>
  <si>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</si>
  <si>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</si>
  <si>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</si>
  <si>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</si>
  <si>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</si>
  <si>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</si>
  <si>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</si>
  <si>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</si>
  <si>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</si>
  <si>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</si>
  <si>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</si>
  <si>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</si>
  <si>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</si>
  <si>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</si>
  <si>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</si>
  <si>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</si>
  <si>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</si>
  <si>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</si>
  <si>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</si>
  <si>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</si>
  <si>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</si>
  <si>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</si>
  <si>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</si>
  <si>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</si>
  <si>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</si>
  <si>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</si>
  <si>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</si>
  <si>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</si>
  <si>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</si>
  <si>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</si>
  <si>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</si>
  <si>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</si>
  <si>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</si>
  <si>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</si>
  <si>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</si>
  <si>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</si>
  <si>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</si>
  <si>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</si>
  <si>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</si>
  <si>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</si>
  <si>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</si>
  <si>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</si>
  <si>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</si>
  <si>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</si>
  <si>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</si>
  <si>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</si>
  <si>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</si>
  <si>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</si>
  <si>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</si>
  <si>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</si>
  <si>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</si>
  <si>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</si>
  <si>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</si>
  <si>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</si>
  <si>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</si>
  <si>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</si>
  <si>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</si>
  <si>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</si>
  <si>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</si>
  <si>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</si>
  <si>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</si>
  <si>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</si>
  <si>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</si>
  <si>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</si>
  <si>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</si>
  <si>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</si>
  <si>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</si>
  <si>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</si>
  <si>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</si>
  <si>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</si>
  <si>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</si>
  <si>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</si>
  <si>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</si>
  <si>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</si>
  <si>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</si>
  <si>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</si>
  <si>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</si>
  <si>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</si>
  <si>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</si>
  <si>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</si>
  <si>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</si>
  <si>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</si>
  <si>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</si>
  <si>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</si>
  <si>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</si>
  <si>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</si>
  <si>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</si>
  <si>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</si>
  <si>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</si>
  <si>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</si>
  <si>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</si>
  <si>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</si>
  <si>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</si>
  <si>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</si>
  <si>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</si>
  <si>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</si>
  <si>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</si>
  <si>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</si>
  <si>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</si>
  <si>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</si>
  <si>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</si>
  <si>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</si>
  <si>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</si>
  <si>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</si>
  <si>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</si>
  <si>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</si>
  <si>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</si>
  <si>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</si>
  <si>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</si>
  <si>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</si>
  <si>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</si>
  <si>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</si>
  <si>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</si>
  <si>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</si>
  <si>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</si>
  <si>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</si>
  <si>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</si>
  <si>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</si>
  <si>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</si>
  <si>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</si>
  <si>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</si>
  <si>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</si>
  <si>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</si>
  <si>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</si>
  <si>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</si>
  <si>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</si>
  <si>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</si>
  <si>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</si>
  <si>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</si>
  <si>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</si>
  <si>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</si>
  <si>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</si>
  <si>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</si>
  <si>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</si>
  <si>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</si>
  <si>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</si>
  <si>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</si>
  <si>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</si>
  <si>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</si>
  <si>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</si>
  <si>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</si>
  <si>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</si>
  <si>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</si>
  <si>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</si>
  <si>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</si>
  <si>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</si>
  <si>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</si>
  <si>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</si>
  <si>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</si>
  <si>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</si>
  <si>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</si>
  <si>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</si>
  <si>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</si>
  <si>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</si>
  <si>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</si>
  <si>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</si>
  <si>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</si>
  <si>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</si>
  <si>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</si>
  <si>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</si>
  <si>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</si>
  <si>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</si>
  <si>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</si>
  <si>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</si>
  <si>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</si>
  <si>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</si>
  <si>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</si>
  <si>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</si>
  <si>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</si>
  <si>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</si>
  <si>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</si>
  <si>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</si>
  <si>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</si>
  <si>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</si>
  <si>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</si>
  <si>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</si>
  <si>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</si>
  <si>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</si>
  <si>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</si>
  <si>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</si>
  <si>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</si>
  <si>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</si>
  <si>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</si>
  <si>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</si>
  <si>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</si>
  <si>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</si>
  <si>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</si>
  <si>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</si>
  <si>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</si>
  <si>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</si>
  <si>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</si>
  <si>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</si>
  <si>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</si>
  <si>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</si>
  <si>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</si>
  <si>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</si>
  <si>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</si>
  <si>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</si>
  <si>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</si>
  <si>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</si>
  <si>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</si>
  <si>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</si>
  <si>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</si>
  <si>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</si>
  <si>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</si>
  <si>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</si>
  <si>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</si>
  <si>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</si>
  <si>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</si>
  <si>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</si>
  <si>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</si>
  <si>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</si>
  <si>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</si>
  <si>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</si>
  <si>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</si>
  <si>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</si>
  <si>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</si>
  <si>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</si>
  <si>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</si>
  <si>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</si>
  <si>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</si>
  <si>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</si>
  <si>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</si>
  <si>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</si>
  <si>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</si>
  <si>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</si>
  <si>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</si>
  <si>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</si>
  <si>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</si>
  <si>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</si>
  <si>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</si>
  <si>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</si>
  <si>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</si>
  <si>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</si>
  <si>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</si>
  <si>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</si>
  <si>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</si>
  <si>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</si>
  <si>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</si>
  <si>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</si>
  <si>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</si>
  <si>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</si>
  <si>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</si>
  <si>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</si>
  <si>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</si>
  <si>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</si>
  <si>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</si>
  <si>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</si>
  <si>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</si>
  <si>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</si>
  <si>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</si>
  <si>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</si>
  <si>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</si>
  <si>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</si>
  <si>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</si>
  <si>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</si>
  <si>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</si>
  <si>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</si>
  <si>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</si>
  <si>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</si>
  <si>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</si>
  <si>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</si>
  <si>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</si>
  <si>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</si>
  <si>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</si>
  <si>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</si>
  <si>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</si>
  <si>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</si>
  <si>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</si>
  <si>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</si>
  <si>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</si>
  <si>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</si>
  <si>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</si>
  <si>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</si>
  <si>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</si>
  <si>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</si>
  <si>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</si>
  <si>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</si>
  <si>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</si>
  <si>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</si>
  <si>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</si>
  <si>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</si>
  <si>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</si>
  <si>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</si>
  <si>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</si>
  <si>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</si>
  <si>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</si>
  <si>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</si>
  <si>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</si>
  <si>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</si>
  <si>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</si>
  <si>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</si>
  <si>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</si>
  <si>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</si>
  <si>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</si>
  <si>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</si>
  <si>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</si>
  <si>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</si>
  <si>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</si>
  <si>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</si>
  <si>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</si>
  <si>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</si>
  <si>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</si>
  <si>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</si>
  <si>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</si>
  <si>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</si>
  <si>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</si>
  <si>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</si>
  <si>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</si>
  <si>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</si>
  <si>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</si>
  <si>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</si>
  <si>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</si>
  <si>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</si>
  <si>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</si>
  <si>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</si>
  <si>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</si>
  <si>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</si>
  <si>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</si>
  <si>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</si>
  <si>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</si>
  <si>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</si>
  <si>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</si>
  <si>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</si>
  <si>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</si>
  <si>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</si>
  <si>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</si>
  <si>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</si>
  <si>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</si>
  <si>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</si>
  <si>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</si>
  <si>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</si>
  <si>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</si>
  <si>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</si>
  <si>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</si>
  <si>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</si>
  <si>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</si>
  <si>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</si>
  <si>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</si>
  <si>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</si>
  <si>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</si>
  <si>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</si>
  <si>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</si>
  <si>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</si>
  <si>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</si>
  <si>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</si>
  <si>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</si>
  <si>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</si>
  <si>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</si>
  <si>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</si>
  <si>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</si>
  <si>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</si>
  <si>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</si>
  <si>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</si>
  <si>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</si>
  <si>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</si>
  <si>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</si>
  <si>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</si>
  <si>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</si>
  <si>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</si>
  <si>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</si>
  <si>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</si>
  <si>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</si>
  <si>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</si>
  <si>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</si>
  <si>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</si>
  <si>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</si>
  <si>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</si>
  <si>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</si>
  <si>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</si>
  <si>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</si>
  <si>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</si>
  <si>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</si>
  <si>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</si>
  <si>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</si>
  <si>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</si>
  <si>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</si>
  <si>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</si>
  <si>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</si>
  <si>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</si>
  <si>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</si>
  <si>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</si>
  <si>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</si>
  <si>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</si>
  <si>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</si>
  <si>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</si>
  <si>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</si>
  <si>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</si>
  <si>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</si>
  <si>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</si>
  <si>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</si>
  <si>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</si>
  <si>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</si>
  <si>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</si>
  <si>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</si>
  <si>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</si>
  <si>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</si>
  <si>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</si>
  <si>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</si>
  <si>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</si>
  <si>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</si>
  <si>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</si>
  <si>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</si>
  <si>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</si>
  <si>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</si>
  <si>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</si>
  <si>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</si>
  <si>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</si>
  <si>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</si>
  <si>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</si>
  <si>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</si>
  <si>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</si>
  <si>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</si>
  <si>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</si>
  <si>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</si>
  <si>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</si>
  <si>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</si>
  <si>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</si>
  <si>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</si>
  <si>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</si>
  <si>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</si>
  <si>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</si>
  <si>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</si>
  <si>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</si>
  <si>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</si>
  <si>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</si>
  <si>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</si>
  <si>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</si>
  <si>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</si>
  <si>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</si>
  <si>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</si>
  <si>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</si>
  <si>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</si>
  <si>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</si>
  <si>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</si>
  <si>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</si>
  <si>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</si>
  <si>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</si>
  <si>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</si>
  <si>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</si>
  <si>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</si>
  <si>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</si>
  <si>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</si>
  <si>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</si>
  <si>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</si>
  <si>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</si>
  <si>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</si>
  <si>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</si>
  <si>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</si>
  <si>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</si>
  <si>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</si>
  <si>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</si>
  <si>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</si>
  <si>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</si>
  <si>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</si>
  <si>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</si>
  <si>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</si>
  <si>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</si>
  <si>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</si>
  <si>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</si>
  <si>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</si>
  <si>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</si>
  <si>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</si>
  <si>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</si>
  <si>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</si>
  <si>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</si>
  <si>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</si>
  <si>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</si>
  <si>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</si>
  <si>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</si>
  <si>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</si>
  <si>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</si>
  <si>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</si>
  <si>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</si>
  <si>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</si>
  <si>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</si>
  <si>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</si>
  <si>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</si>
  <si>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</si>
  <si>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</si>
  <si>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</si>
  <si>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</si>
  <si>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</si>
  <si>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</si>
  <si>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</si>
  <si>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</si>
  <si>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</si>
  <si>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</si>
  <si>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</si>
  <si>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</si>
  <si>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</si>
  <si>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</si>
  <si>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</si>
  <si>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</si>
  <si>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</si>
  <si>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</si>
  <si>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</si>
  <si>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</si>
  <si>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</si>
  <si>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</si>
  <si>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</si>
  <si>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</si>
  <si>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</si>
  <si>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</si>
  <si>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</si>
  <si>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</si>
  <si>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</si>
  <si>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</si>
  <si>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</si>
  <si>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</si>
  <si>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</si>
  <si>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</si>
  <si>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</si>
  <si>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</si>
  <si>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</si>
  <si>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</si>
  <si>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</si>
  <si>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</si>
  <si>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</si>
  <si>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</si>
  <si>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</si>
  <si>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</si>
  <si>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</si>
  <si>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</si>
  <si>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</si>
  <si>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</si>
  <si>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</si>
  <si>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</si>
  <si>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</si>
  <si>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</si>
  <si>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</si>
  <si>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</si>
  <si>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</si>
  <si>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</si>
  <si>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</si>
  <si>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</si>
  <si>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</si>
  <si>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</si>
  <si>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</si>
  <si>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</si>
  <si>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</si>
  <si>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</si>
  <si>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</si>
  <si>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</si>
  <si>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</si>
  <si>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</si>
  <si>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</si>
  <si>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</si>
  <si>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</si>
  <si>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</si>
  <si>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</si>
  <si>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</si>
  <si>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</si>
  <si>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</si>
  <si>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</si>
  <si>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</si>
  <si>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</si>
  <si>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</si>
  <si>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</si>
  <si>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</si>
  <si>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</si>
  <si>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</si>
  <si>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</si>
  <si>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</si>
  <si>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</si>
  <si>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</si>
  <si>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</si>
  <si>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</si>
  <si>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</si>
  <si>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</si>
  <si>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</si>
  <si>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</si>
  <si>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</si>
  <si>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</si>
  <si>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</si>
  <si>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</si>
  <si>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</si>
  <si>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</si>
  <si>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</si>
  <si>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</si>
  <si>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</si>
  <si>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</si>
  <si>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</si>
  <si>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</si>
  <si>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</si>
  <si>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</si>
  <si>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</si>
  <si>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</si>
  <si>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</si>
  <si>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</si>
  <si>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</si>
  <si>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</si>
  <si>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</si>
  <si>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</si>
  <si>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</si>
  <si>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</si>
  <si>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</si>
  <si>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</si>
  <si>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</si>
  <si>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</si>
  <si>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</si>
  <si>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</si>
  <si>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</si>
  <si>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</si>
  <si>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</si>
  <si>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</si>
  <si>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</si>
  <si>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</si>
  <si>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</si>
  <si>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</si>
  <si>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</si>
  <si>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</si>
  <si>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</si>
  <si>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</si>
  <si>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</si>
  <si>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</si>
  <si>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</si>
  <si>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</si>
  <si>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</si>
  <si>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</si>
  <si>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</si>
  <si>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</si>
  <si>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</si>
  <si>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</si>
  <si>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</si>
  <si>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</si>
  <si>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</si>
  <si>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</si>
  <si>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</si>
  <si>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</si>
  <si>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</si>
  <si>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</si>
  <si>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</si>
  <si>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</si>
  <si>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</si>
  <si>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</si>
  <si>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</si>
  <si>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</si>
  <si>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</si>
  <si>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</si>
  <si>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</si>
  <si>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</si>
  <si>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</si>
  <si>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</si>
  <si>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</si>
  <si>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</si>
  <si>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</si>
  <si>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</si>
  <si>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</si>
  <si>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</si>
  <si>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</si>
  <si>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</si>
  <si>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</si>
  <si>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</si>
  <si>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</si>
  <si>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</si>
  <si>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</si>
  <si>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</si>
  <si>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</si>
  <si>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</si>
  <si>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</si>
  <si>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</si>
  <si>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</si>
  <si>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</si>
  <si>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</si>
  <si>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</si>
  <si>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</si>
  <si>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</si>
  <si>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</si>
  <si>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</si>
  <si>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</si>
  <si>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</si>
  <si>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</si>
  <si>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</si>
  <si>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</si>
  <si>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</si>
  <si>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</si>
  <si>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</si>
  <si>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</si>
  <si>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</si>
  <si>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</si>
  <si>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</si>
  <si>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</si>
  <si>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</si>
  <si>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</si>
  <si>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</si>
  <si>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</si>
  <si>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</si>
  <si>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</si>
  <si>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</si>
  <si>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</si>
  <si>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</si>
  <si>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</si>
  <si>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</si>
  <si>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</si>
  <si>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</si>
  <si>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</si>
  <si>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</si>
  <si>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</si>
  <si>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</si>
  <si>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</si>
  <si>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</si>
  <si>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</si>
  <si>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</si>
  <si>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</si>
  <si>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</si>
  <si>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</si>
  <si>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</si>
  <si>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</si>
  <si>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</si>
  <si>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</si>
  <si>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</si>
  <si>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</si>
  <si>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</si>
  <si>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</si>
  <si>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</si>
  <si>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</si>
  <si>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</si>
  <si>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</si>
  <si>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</si>
  <si>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</si>
  <si>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</si>
  <si>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</si>
  <si>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</si>
  <si>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</si>
  <si>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</si>
  <si>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</si>
  <si>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</si>
  <si>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</si>
  <si>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</si>
  <si>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</si>
  <si>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</si>
  <si>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</si>
  <si>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</si>
  <si>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</si>
  <si>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</si>
  <si>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</si>
  <si>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</si>
  <si>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</si>
  <si>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</si>
  <si>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</si>
  <si>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</si>
  <si>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</si>
  <si>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</si>
  <si>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</si>
  <si>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</si>
  <si>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</si>
  <si>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</si>
  <si>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</si>
  <si>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</si>
  <si>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</si>
  <si>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</si>
  <si>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</si>
  <si>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</si>
  <si>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</si>
  <si>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</si>
  <si>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</si>
  <si>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</si>
  <si>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</si>
  <si>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</si>
  <si>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</si>
  <si>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</si>
  <si>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</si>
  <si>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</si>
  <si>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</si>
  <si>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</si>
  <si>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</si>
  <si>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</si>
  <si>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</si>
  <si>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</si>
  <si>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</si>
  <si>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</si>
  <si>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</si>
  <si>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</si>
  <si>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</si>
  <si>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</si>
  <si>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</si>
  <si>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</si>
  <si>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</si>
  <si>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</si>
  <si>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</si>
  <si>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</si>
  <si>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</si>
  <si>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</si>
  <si>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</si>
  <si>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</si>
  <si>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</si>
  <si>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</si>
  <si>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</si>
  <si>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</si>
  <si>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</si>
  <si>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</si>
  <si>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</si>
  <si>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</si>
  <si>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</si>
  <si>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</si>
  <si>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</si>
  <si>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</si>
  <si>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</si>
  <si>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</si>
  <si>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</si>
  <si>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</si>
  <si>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</si>
  <si>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</si>
  <si>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</si>
  <si>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</si>
  <si>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</si>
  <si>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</si>
  <si>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</si>
  <si>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</si>
  <si>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</si>
  <si>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</si>
  <si>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</si>
  <si>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</si>
  <si>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</si>
  <si>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</si>
  <si>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</si>
  <si>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</si>
  <si>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</si>
  <si>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</si>
  <si>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</si>
  <si>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</si>
  <si>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</si>
  <si>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</si>
  <si>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</si>
  <si>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</si>
  <si>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</si>
  <si>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</si>
  <si>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</si>
  <si>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</si>
  <si>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</si>
  <si>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</si>
  <si>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</si>
  <si>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</si>
  <si>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</si>
  <si>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</si>
  <si>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</si>
  <si>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</si>
  <si>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</si>
  <si>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</si>
  <si>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</si>
  <si>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</si>
  <si>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</si>
  <si>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</si>
  <si>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</si>
  <si>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</si>
  <si>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</si>
  <si>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</si>
  <si>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</si>
  <si>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</si>
  <si>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</si>
  <si>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</si>
  <si>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</si>
  <si>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</si>
  <si>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</si>
  <si>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</si>
  <si>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</si>
  <si>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</si>
  <si>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</si>
  <si>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</si>
  <si>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</si>
  <si>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</si>
  <si>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</si>
  <si>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</si>
  <si>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</si>
  <si>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</si>
  <si>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</si>
  <si>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</si>
  <si>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</si>
  <si>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</si>
  <si>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</si>
  <si>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</si>
  <si>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</si>
  <si>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</si>
  <si>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</si>
  <si>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</si>
  <si>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</si>
  <si>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</si>
  <si>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</si>
  <si>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</si>
  <si>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</si>
  <si>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</si>
  <si>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</si>
  <si>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</si>
  <si>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</si>
  <si>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</si>
  <si>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</si>
  <si>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</si>
  <si>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</si>
  <si>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</si>
  <si>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</si>
  <si>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</si>
  <si>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</si>
  <si>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</si>
  <si>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</si>
  <si>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</si>
  <si>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</si>
  <si>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</si>
  <si>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</si>
  <si>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</si>
  <si>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</si>
  <si>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</si>
  <si>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</si>
  <si>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</si>
  <si>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</si>
  <si>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</si>
  <si>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</si>
  <si>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</si>
  <si>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</si>
  <si>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</si>
  <si>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</si>
  <si>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</si>
  <si>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</si>
  <si>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</si>
  <si>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</si>
  <si>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</si>
  <si>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</si>
  <si>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</si>
  <si>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</si>
  <si>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</si>
  <si>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</si>
  <si>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</si>
  <si>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</si>
  <si>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</si>
  <si>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</si>
  <si>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</si>
  <si>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</si>
  <si>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</si>
  <si>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</si>
  <si>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</si>
  <si>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</si>
  <si>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</si>
  <si>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</si>
  <si>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</si>
  <si>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</si>
  <si>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</si>
  <si>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</si>
  <si>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</si>
  <si>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</si>
  <si>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</si>
  <si>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</si>
  <si>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</si>
  <si>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</si>
  <si>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</si>
  <si>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</si>
  <si>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</si>
  <si>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</si>
  <si>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</si>
  <si>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</si>
  <si>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</si>
  <si>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</si>
  <si>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</si>
  <si>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</si>
  <si>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</si>
  <si>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</si>
  <si>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</si>
  <si>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</si>
  <si>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</si>
  <si>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</si>
  <si>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</si>
  <si>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</si>
  <si>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</si>
  <si>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</si>
  <si>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</si>
  <si>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</si>
  <si>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</si>
  <si>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</si>
  <si>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</si>
  <si>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</si>
  <si>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</si>
  <si>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</si>
  <si>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</si>
  <si>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</si>
  <si>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</si>
  <si>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</si>
  <si>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</si>
  <si>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</si>
  <si>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</si>
  <si>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</si>
  <si>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</si>
  <si>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</si>
  <si>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</si>
  <si>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</si>
  <si>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</si>
  <si>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</si>
  <si>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</si>
  <si>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</si>
  <si>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</si>
  <si>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</si>
  <si>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</si>
  <si>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</si>
  <si>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</si>
  <si>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</si>
  <si>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</si>
  <si>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</si>
  <si>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</si>
  <si>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</si>
  <si>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</si>
  <si>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</si>
  <si>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</si>
  <si>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</si>
  <si>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</si>
  <si>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</si>
  <si>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</si>
  <si>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</si>
  <si>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</si>
  <si>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</si>
  <si>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</si>
  <si>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</si>
  <si>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</si>
  <si>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</si>
  <si>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</si>
  <si>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</si>
  <si>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</si>
  <si>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</si>
  <si>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</si>
  <si>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</si>
  <si>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</si>
  <si>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</si>
  <si>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</si>
  <si>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</si>
  <si>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</si>
  <si>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</si>
  <si>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</si>
  <si>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</si>
  <si>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</si>
  <si>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</si>
  <si>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</si>
  <si>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</si>
  <si>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</si>
  <si>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</si>
  <si>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</si>
  <si>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</si>
  <si>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</si>
  <si>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</si>
  <si>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</si>
  <si>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</si>
  <si>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</si>
  <si>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</si>
  <si>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</si>
  <si>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</si>
  <si>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</si>
  <si>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</si>
  <si>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</si>
  <si>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</si>
  <si>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</si>
  <si>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</si>
  <si>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</si>
  <si>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</si>
  <si>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</si>
  <si>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</si>
  <si>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</si>
  <si>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</si>
  <si>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</si>
  <si>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</si>
  <si>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</si>
  <si>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</si>
  <si>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</si>
  <si>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</si>
  <si>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</si>
  <si>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</si>
  <si>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</si>
  <si>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</si>
  <si>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</si>
  <si>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</si>
  <si>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</si>
  <si>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</si>
  <si>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</si>
  <si>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</si>
  <si>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</si>
  <si>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</si>
  <si>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</si>
  <si>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</si>
  <si>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</si>
  <si>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</si>
  <si>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</si>
  <si>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</si>
  <si>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</si>
  <si>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</si>
  <si>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</si>
  <si>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</si>
  <si>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</si>
  <si>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</si>
  <si>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</si>
  <si>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</si>
  <si>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</si>
  <si>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</si>
  <si>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</si>
  <si>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</si>
  <si>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</si>
  <si>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</si>
  <si>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</si>
  <si>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</si>
  <si>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</si>
  <si>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</si>
  <si>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</si>
  <si>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</si>
  <si>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</si>
  <si>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</si>
  <si>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</si>
  <si>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</si>
  <si>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</si>
  <si>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</si>
  <si>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</si>
  <si>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</si>
  <si>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</si>
  <si>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</si>
  <si>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</si>
  <si>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</si>
  <si>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</si>
  <si>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</si>
  <si>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</si>
  <si>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</si>
  <si>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</si>
  <si>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</si>
  <si>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</si>
  <si>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</si>
  <si>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</si>
  <si>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</si>
  <si>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</si>
  <si>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</si>
  <si>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</si>
  <si>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</si>
  <si>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</si>
  <si>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</si>
  <si>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</si>
  <si>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</si>
  <si>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</si>
  <si>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</si>
  <si>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</si>
  <si>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</si>
  <si>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</si>
  <si>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</si>
  <si>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</si>
  <si>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</si>
  <si>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</si>
  <si>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</si>
  <si>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</si>
  <si>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</si>
  <si>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</si>
  <si>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</si>
  <si>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</si>
  <si>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</si>
  <si>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</si>
  <si>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</si>
  <si>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</si>
  <si>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</si>
  <si>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</si>
  <si>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</si>
  <si>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</si>
  <si>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</si>
  <si>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</si>
  <si>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</si>
  <si>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</si>
  <si>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</si>
  <si>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</si>
  <si>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</si>
  <si>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</si>
  <si>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</si>
  <si>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</si>
  <si>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</si>
  <si>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</si>
  <si>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</si>
  <si>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</si>
  <si>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</si>
  <si>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</si>
  <si>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</si>
  <si>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</si>
  <si>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</si>
  <si>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</si>
  <si>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</si>
  <si>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</si>
  <si>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</si>
  <si>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</si>
  <si>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</si>
  <si>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</si>
  <si>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</si>
  <si>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</si>
  <si>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</si>
  <si>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</si>
  <si>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</si>
  <si>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</si>
  <si>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</si>
  <si>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</si>
  <si>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</si>
  <si>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</si>
  <si>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</si>
  <si>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</si>
  <si>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</si>
  <si>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</si>
  <si>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</si>
  <si>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</si>
  <si>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</si>
  <si>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</si>
  <si>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</si>
  <si>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</si>
  <si>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</si>
  <si>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</si>
  <si>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</si>
  <si>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</si>
  <si>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</si>
  <si>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</si>
  <si>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</si>
  <si>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</si>
  <si>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</si>
  <si>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</si>
  <si>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</si>
  <si>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</si>
  <si>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</si>
  <si>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</si>
  <si>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</si>
  <si>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</si>
  <si>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</si>
  <si>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</si>
  <si>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</si>
  <si>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</si>
  <si>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</si>
  <si>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</si>
  <si>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</si>
  <si>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</si>
  <si>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</si>
  <si>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</si>
  <si>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</si>
  <si>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</si>
  <si>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</si>
  <si>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</si>
  <si>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</si>
  <si>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</si>
  <si>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</si>
  <si>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</si>
  <si>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</si>
  <si>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</si>
  <si>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</si>
  <si>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</si>
  <si>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</si>
  <si>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</si>
  <si>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</si>
  <si>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</si>
  <si>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</si>
  <si>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</si>
  <si>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</si>
  <si>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</si>
  <si>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</si>
  <si>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</si>
  <si>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</si>
  <si>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</si>
  <si>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</si>
  <si>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</si>
  <si>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</si>
  <si>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</si>
  <si>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</si>
  <si>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</si>
  <si>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</si>
  <si>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</si>
  <si>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</si>
  <si>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</si>
  <si>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</si>
  <si>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</si>
  <si>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</si>
  <si>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</si>
  <si>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</si>
  <si>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</si>
  <si>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</si>
  <si>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</si>
  <si>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</si>
  <si>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</si>
  <si>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</si>
  <si>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</si>
  <si>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</si>
  <si>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</si>
  <si>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</si>
  <si>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</si>
  <si>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</si>
  <si>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</si>
  <si>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</si>
  <si>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</si>
  <si>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</si>
  <si>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</si>
  <si>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</si>
  <si>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</si>
  <si>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</si>
  <si>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</si>
  <si>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</si>
  <si>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</si>
  <si>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</si>
  <si>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</si>
  <si>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</si>
  <si>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</si>
  <si>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</si>
  <si>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</si>
  <si>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</si>
  <si>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</si>
  <si>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</si>
  <si>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</si>
  <si>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</si>
  <si>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</si>
  <si>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</si>
  <si>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</si>
  <si>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</si>
  <si>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</si>
  <si>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</si>
  <si>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</si>
  <si>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</si>
  <si>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</si>
  <si>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</si>
  <si>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</si>
  <si>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</si>
  <si>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</si>
  <si>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</si>
  <si>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</si>
  <si>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</si>
  <si>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</si>
  <si>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</si>
  <si>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</si>
  <si>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</si>
  <si>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</si>
  <si>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</si>
  <si>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</si>
  <si>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</si>
  <si>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</si>
  <si>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</si>
  <si>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</si>
  <si>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</si>
  <si>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</si>
  <si>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</si>
  <si>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</si>
  <si>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</si>
  <si>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</si>
  <si>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</si>
  <si>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</si>
  <si>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</si>
  <si>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</si>
  <si>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</si>
  <si>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</si>
  <si>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</si>
  <si>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</si>
  <si>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</si>
  <si>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</si>
  <si>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</si>
  <si>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</si>
  <si>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</si>
  <si>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</si>
  <si>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</si>
  <si>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</si>
  <si>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</si>
  <si>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</si>
  <si>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</si>
  <si>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</si>
  <si>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</si>
  <si>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</si>
  <si>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</si>
  <si>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</si>
  <si>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</si>
  <si>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</si>
  <si>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</si>
  <si>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</si>
  <si>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</si>
  <si>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</si>
  <si>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</si>
  <si>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</si>
  <si>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</si>
  <si>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</si>
  <si>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</si>
  <si>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</si>
  <si>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</si>
  <si>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</si>
  <si>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</si>
  <si>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</si>
  <si>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</si>
  <si>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</si>
  <si>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</si>
  <si>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</si>
  <si>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</si>
  <si>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</si>
  <si>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</si>
  <si>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</si>
  <si>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</si>
  <si>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</si>
  <si>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</si>
  <si>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</si>
  <si>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</si>
  <si>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</si>
  <si>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</si>
  <si>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</si>
  <si>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</si>
  <si>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</si>
  <si>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</si>
  <si>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</si>
  <si>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</si>
  <si>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</si>
  <si>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</si>
  <si>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</si>
  <si>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</si>
  <si>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</si>
  <si>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</si>
  <si>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</si>
  <si>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</si>
  <si>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</si>
  <si>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</si>
  <si>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</si>
  <si>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</si>
  <si>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</si>
  <si>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</si>
  <si>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</si>
  <si>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</si>
  <si>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</si>
  <si>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</si>
  <si>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</si>
  <si>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</si>
  <si>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</si>
  <si>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</si>
  <si>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</si>
  <si>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</si>
  <si>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</si>
  <si>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</si>
  <si>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</si>
  <si>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</si>
  <si>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</si>
  <si>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</si>
  <si>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</si>
  <si>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</si>
  <si>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</si>
  <si>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</si>
  <si>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</si>
  <si>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</si>
  <si>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</si>
  <si>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</si>
  <si>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</si>
  <si>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</si>
  <si>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</si>
  <si>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</si>
  <si>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</si>
  <si>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</si>
  <si>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</si>
  <si>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</si>
  <si>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</si>
  <si>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</si>
  <si>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</si>
  <si>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</si>
  <si>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</si>
  <si>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</si>
  <si>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</si>
  <si>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</si>
  <si>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</si>
  <si>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</si>
  <si>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</si>
  <si>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</si>
  <si>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</si>
  <si>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</si>
  <si>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</si>
  <si>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</si>
  <si>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</si>
  <si>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</si>
  <si>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</si>
  <si>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</si>
  <si>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</si>
  <si>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</si>
  <si>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</si>
  <si>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</si>
  <si>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</si>
  <si>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</si>
  <si>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</si>
  <si>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</si>
  <si>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</si>
  <si>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</si>
  <si>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</si>
  <si>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</si>
  <si>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</si>
  <si>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</si>
  <si>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</si>
  <si>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</si>
  <si>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</si>
  <si>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</si>
  <si>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</si>
  <si>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</si>
  <si>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</si>
  <si>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</si>
  <si>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</si>
  <si>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</si>
  <si>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</si>
  <si>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</si>
  <si>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</si>
  <si>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</si>
  <si>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</si>
  <si>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</si>
  <si>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</si>
  <si>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</si>
  <si>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</si>
  <si>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</si>
  <si>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</si>
  <si>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</si>
  <si>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</si>
  <si>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</si>
  <si>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</si>
  <si>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</si>
  <si>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</si>
  <si>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</si>
  <si>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</si>
  <si>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</si>
  <si>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</si>
  <si>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</si>
  <si>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</si>
  <si>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</si>
  <si>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</si>
  <si>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</si>
  <si>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</si>
  <si>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</si>
  <si>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</si>
  <si>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</si>
  <si>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</si>
  <si>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</si>
  <si>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</si>
  <si>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</si>
  <si>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</si>
  <si>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</si>
  <si>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</si>
  <si>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</si>
  <si>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</si>
  <si>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</si>
  <si>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</si>
  <si>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</si>
  <si>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</si>
  <si>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</si>
  <si>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</si>
  <si>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</si>
  <si>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</si>
  <si>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</si>
  <si>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</si>
  <si>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</si>
  <si>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</si>
  <si>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</si>
  <si>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</si>
  <si>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</si>
  <si>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</si>
  <si>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</si>
  <si>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</si>
  <si>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</si>
  <si>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</si>
  <si>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</si>
  <si>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</si>
  <si>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</si>
  <si>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</si>
  <si>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</si>
  <si>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</si>
  <si>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</si>
  <si>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</si>
  <si>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</si>
  <si>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</si>
  <si>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</si>
  <si>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</si>
  <si>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</si>
  <si>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</si>
  <si>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</si>
  <si>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</si>
  <si>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</si>
  <si>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</si>
  <si>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</si>
  <si>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</si>
  <si>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</si>
  <si>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</si>
  <si>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</si>
  <si>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</si>
  <si>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</si>
  <si>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</si>
  <si>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</si>
  <si>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</si>
  <si>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</si>
  <si>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</si>
  <si>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</si>
  <si>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</si>
  <si>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</si>
  <si>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</si>
  <si>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</si>
  <si>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</si>
  <si>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</si>
  <si>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</si>
  <si>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</si>
  <si>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</si>
  <si>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</si>
  <si>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</si>
  <si>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</si>
  <si>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</si>
  <si>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</si>
  <si>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</si>
  <si>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</si>
  <si>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</si>
  <si>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</si>
  <si>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</si>
  <si>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</si>
  <si>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</si>
  <si>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</si>
  <si>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</si>
  <si>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</si>
  <si>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</si>
  <si>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</si>
  <si>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</si>
  <si>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</si>
  <si>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</si>
  <si>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</si>
  <si>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</si>
  <si>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</si>
  <si>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</si>
  <si>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</si>
  <si>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</si>
  <si>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</si>
  <si>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</si>
  <si>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</si>
  <si>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</si>
  <si>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</si>
  <si>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</si>
  <si>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</si>
  <si>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</si>
  <si>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</si>
  <si>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</si>
  <si>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</si>
  <si>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</si>
  <si>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</si>
  <si>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</si>
  <si>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</si>
  <si>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</si>
  <si>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</si>
  <si>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</si>
  <si>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</si>
  <si>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</si>
  <si>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</si>
  <si>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</si>
  <si>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</si>
  <si>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</si>
  <si>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</si>
  <si>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</si>
  <si>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</si>
  <si>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</si>
  <si>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</si>
  <si>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</si>
  <si>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</si>
  <si>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</si>
  <si>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</si>
  <si>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</si>
  <si>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</si>
  <si>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</si>
  <si>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</si>
  <si>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</si>
  <si>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</si>
  <si>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</si>
  <si>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</si>
  <si>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</si>
  <si>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</si>
  <si>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</si>
  <si>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</si>
  <si>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</si>
  <si>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</si>
  <si>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</si>
  <si>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</si>
  <si>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</si>
  <si>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</si>
  <si>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</si>
  <si>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</si>
  <si>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</si>
  <si>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</si>
  <si>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</si>
  <si>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</si>
  <si>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</si>
  <si>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</si>
  <si>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</si>
  <si>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</si>
  <si>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</si>
  <si>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</si>
  <si>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</si>
  <si>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</si>
  <si>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</si>
  <si>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</si>
  <si>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</si>
  <si>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</si>
  <si>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</si>
  <si>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</si>
  <si>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</si>
  <si>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</si>
  <si>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</si>
  <si>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</si>
  <si>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</si>
  <si>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</si>
  <si>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</si>
  <si>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</si>
  <si>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</si>
  <si>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</si>
  <si>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</si>
  <si>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</si>
  <si>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</si>
  <si>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</si>
  <si>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</si>
  <si>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</si>
  <si>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</si>
  <si>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</si>
  <si>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</si>
  <si>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</si>
  <si>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</si>
  <si>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</si>
  <si>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</si>
  <si>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</si>
  <si>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</si>
  <si>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</si>
  <si>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</si>
  <si>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</si>
  <si>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</si>
  <si>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</si>
  <si>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</si>
  <si>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</si>
  <si>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</si>
  <si>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</si>
  <si>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</si>
  <si>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</si>
  <si>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</si>
  <si>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</si>
  <si>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</si>
  <si>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</si>
  <si>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</si>
  <si>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</si>
  <si>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</si>
  <si>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</si>
  <si>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</si>
  <si>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</si>
  <si>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</si>
  <si>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</si>
  <si>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</si>
  <si>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</si>
  <si>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</si>
  <si>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</si>
  <si>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</si>
  <si>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</si>
  <si>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</si>
  <si>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</si>
  <si>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</si>
  <si>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</si>
  <si>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</si>
  <si>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</si>
  <si>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</si>
  <si>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</si>
  <si>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</si>
  <si>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</si>
  <si>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</si>
  <si>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</si>
  <si>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</si>
  <si>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</si>
  <si>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</si>
  <si>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</si>
  <si>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</si>
  <si>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</si>
  <si>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</si>
  <si>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</si>
  <si>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</si>
  <si>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</si>
  <si>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</si>
  <si>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</si>
  <si>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</si>
  <si>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</si>
  <si>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</si>
  <si>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</si>
  <si>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</si>
  <si>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</si>
  <si>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</si>
  <si>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</si>
  <si>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</si>
  <si>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</si>
  <si>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</si>
  <si>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</si>
  <si>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</si>
  <si>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</si>
  <si>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</si>
  <si>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</si>
  <si>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</si>
  <si>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</si>
  <si>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</si>
  <si>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</si>
  <si>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</si>
  <si>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</si>
  <si>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</si>
  <si>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</si>
  <si>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</si>
  <si>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</si>
  <si>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</si>
  <si>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</si>
  <si>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</si>
  <si>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</si>
  <si>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</si>
  <si>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</si>
  <si>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</si>
  <si>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</si>
  <si>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</si>
  <si>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</si>
  <si>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</si>
  <si>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</si>
  <si>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</si>
  <si>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</si>
  <si>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</si>
  <si>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</si>
  <si>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</si>
  <si>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</si>
  <si>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</si>
  <si>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</si>
  <si>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</si>
  <si>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</si>
  <si>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</si>
  <si>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</si>
  <si>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</si>
  <si>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</si>
  <si>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</si>
  <si>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</si>
  <si>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</si>
  <si>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</si>
  <si>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</si>
  <si>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</si>
  <si>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</si>
  <si>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</si>
  <si>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</si>
  <si>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</si>
  <si>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</si>
  <si>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</si>
  <si>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</si>
  <si>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</si>
  <si>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</si>
  <si>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</si>
  <si>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</si>
  <si>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</si>
  <si>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</si>
  <si>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</si>
  <si>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</si>
  <si>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</si>
  <si>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</si>
  <si>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</si>
  <si>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</si>
  <si>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</si>
  <si>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</si>
  <si>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</si>
  <si>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</si>
  <si>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</si>
  <si>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</si>
  <si>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</si>
  <si>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</si>
  <si>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</si>
  <si>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</si>
  <si>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</si>
  <si>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</si>
  <si>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</si>
  <si>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</si>
  <si>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</si>
  <si>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</si>
  <si>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</si>
  <si>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</si>
  <si>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</si>
  <si>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</si>
  <si>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</si>
  <si>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</si>
  <si>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</si>
  <si>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</si>
  <si>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</si>
  <si>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</si>
  <si>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</si>
  <si>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</si>
  <si>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</si>
  <si>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</si>
  <si>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</si>
  <si>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</si>
  <si>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</si>
  <si>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</si>
  <si>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</si>
  <si>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</si>
  <si>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</si>
  <si>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</si>
  <si>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</si>
  <si>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</si>
  <si>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</si>
  <si>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</si>
  <si>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</si>
  <si>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</si>
  <si>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</si>
  <si>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</si>
  <si>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</si>
  <si>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</si>
  <si>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</si>
  <si>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</si>
  <si>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</si>
  <si>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</si>
  <si>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</si>
  <si>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</si>
  <si>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</si>
  <si>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</si>
  <si>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</si>
  <si>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</si>
  <si>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</si>
  <si>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</si>
  <si>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</si>
  <si>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</si>
  <si>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</si>
  <si>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</si>
  <si>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</si>
  <si>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</si>
  <si>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</si>
  <si>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</si>
  <si>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</si>
  <si>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</si>
  <si>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</si>
  <si>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</si>
  <si>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</si>
  <si>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</si>
  <si>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</si>
  <si>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</si>
  <si>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</si>
  <si>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</si>
  <si>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</si>
  <si>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</si>
  <si>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</si>
  <si>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</si>
  <si>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</si>
  <si>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</si>
  <si>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</si>
  <si>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</si>
  <si>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</si>
  <si>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</si>
  <si>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</si>
  <si>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</si>
  <si>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</si>
  <si>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</si>
  <si>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</si>
  <si>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</si>
  <si>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</si>
  <si>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</si>
  <si>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</si>
  <si>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</si>
  <si>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</si>
  <si>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</si>
  <si>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</si>
  <si>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</si>
  <si>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</si>
  <si>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</si>
  <si>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</si>
  <si>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</si>
  <si>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</si>
  <si>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</si>
  <si>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</si>
  <si>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</si>
  <si>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</si>
  <si>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</si>
  <si>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</si>
  <si>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</si>
  <si>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</si>
  <si>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</si>
  <si>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</si>
  <si>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</si>
  <si>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</si>
  <si>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</si>
  <si>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</si>
  <si>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</si>
  <si>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</si>
  <si>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</si>
  <si>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</si>
  <si>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</si>
  <si>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</si>
  <si>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</si>
  <si>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</si>
  <si>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</si>
  <si>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</si>
  <si>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</si>
  <si>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</si>
  <si>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</si>
  <si>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</si>
  <si>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</si>
  <si>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</si>
  <si>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</si>
  <si>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</si>
  <si>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</si>
  <si>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</si>
  <si>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</si>
  <si>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</si>
  <si>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</si>
  <si>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</si>
  <si>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</si>
  <si>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</si>
  <si>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</si>
  <si>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</si>
  <si>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</si>
  <si>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</si>
  <si>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</si>
  <si>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</si>
  <si>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</si>
  <si>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</si>
  <si>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</si>
  <si>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</si>
  <si>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</si>
  <si>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</si>
  <si>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</si>
  <si>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</si>
  <si>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</si>
  <si>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</si>
  <si>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</si>
  <si>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</si>
  <si>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</si>
  <si>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</si>
  <si>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</si>
  <si>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</si>
  <si>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</si>
  <si>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</si>
  <si>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</si>
  <si>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</si>
  <si>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</si>
  <si>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</si>
  <si>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</si>
  <si>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</si>
  <si>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</si>
  <si>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</si>
  <si>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</si>
  <si>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</si>
  <si>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</si>
  <si>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</si>
  <si>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</si>
  <si>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</si>
  <si>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</si>
  <si>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</si>
  <si>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</si>
  <si>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</si>
  <si>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</si>
  <si>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</si>
  <si>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</si>
  <si>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</si>
  <si>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</si>
  <si>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</si>
  <si>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</si>
  <si>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</si>
  <si>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</si>
  <si>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</si>
  <si>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</si>
  <si>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</si>
  <si>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</si>
  <si>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</si>
  <si>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</si>
  <si>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</si>
  <si>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</si>
  <si>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</si>
  <si>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</si>
  <si>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</si>
  <si>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</si>
  <si>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</si>
  <si>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</si>
  <si>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</si>
  <si>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</si>
  <si>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</si>
  <si>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</si>
  <si>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</si>
  <si>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</si>
  <si>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</si>
  <si>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</si>
  <si>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</si>
  <si>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</si>
  <si>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</si>
  <si>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</si>
  <si>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</si>
  <si>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</si>
  <si>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</si>
  <si>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</si>
  <si>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</si>
  <si>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</si>
  <si>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</si>
  <si>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</si>
  <si>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</si>
  <si>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</si>
  <si>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</si>
  <si>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</si>
  <si>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</si>
  <si>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</si>
  <si>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</si>
  <si>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</si>
  <si>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</si>
  <si>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</si>
  <si>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</si>
  <si>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</si>
  <si>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</si>
  <si>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</si>
  <si>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</si>
  <si>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</si>
  <si>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</si>
  <si>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</si>
  <si>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</si>
  <si>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</si>
  <si>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</si>
  <si>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</si>
  <si>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</si>
  <si>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</si>
  <si>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</si>
  <si>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</si>
  <si>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</si>
  <si>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</si>
  <si>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</si>
  <si>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</si>
  <si>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</si>
  <si>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</si>
  <si>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</si>
  <si>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</si>
  <si>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</si>
  <si>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</si>
  <si>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</si>
  <si>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</si>
  <si>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</si>
  <si>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</si>
  <si>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</si>
  <si>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</si>
  <si>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</si>
  <si>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</si>
  <si>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</si>
  <si>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</si>
  <si>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</si>
  <si>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</si>
  <si>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</si>
  <si>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</si>
  <si>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</si>
  <si>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</si>
  <si>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</si>
  <si>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</si>
  <si>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</si>
  <si>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</si>
  <si>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</si>
  <si>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</si>
  <si>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</si>
  <si>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</si>
  <si>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</si>
  <si>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</si>
  <si>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</si>
  <si>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</si>
  <si>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</si>
  <si>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</si>
  <si>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</si>
  <si>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</si>
  <si>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</si>
  <si>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</si>
  <si>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</si>
  <si>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</si>
  <si>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</si>
  <si>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</si>
  <si>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</si>
  <si>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</si>
  <si>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</si>
  <si>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</si>
  <si>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</si>
  <si>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</si>
  <si>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</si>
  <si>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</si>
  <si>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</si>
  <si>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</si>
  <si>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</si>
  <si>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</si>
  <si>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</si>
  <si>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</si>
  <si>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</si>
  <si>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</si>
  <si>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</si>
  <si>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</si>
  <si>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</si>
  <si>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</si>
  <si>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</si>
  <si>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</si>
  <si>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</si>
  <si>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</si>
  <si>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</si>
  <si>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</si>
  <si>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</si>
  <si>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</si>
  <si>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</si>
  <si>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</si>
  <si>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</si>
  <si>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</si>
  <si>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</si>
  <si>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</si>
  <si>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</si>
  <si>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</si>
  <si>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</si>
  <si>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</si>
  <si>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</si>
  <si>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</si>
  <si>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</si>
  <si>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</si>
  <si>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</si>
  <si>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</si>
  <si>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</si>
  <si>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</si>
  <si>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</si>
  <si>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</si>
  <si>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</si>
  <si>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</si>
  <si>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</si>
  <si>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</si>
  <si>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</si>
  <si>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</si>
  <si>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</si>
  <si>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</si>
  <si>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</si>
  <si>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</si>
  <si>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</si>
  <si>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</si>
  <si>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</si>
  <si>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</si>
  <si>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</si>
  <si>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</si>
  <si>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</si>
  <si>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</si>
  <si>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</si>
  <si>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</si>
  <si>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</si>
  <si>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</si>
  <si>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</si>
  <si>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</si>
  <si>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</si>
  <si>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</si>
  <si>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</si>
  <si>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</si>
  <si>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</si>
  <si>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</si>
  <si>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</si>
  <si>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</si>
  <si>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</si>
  <si>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</si>
  <si>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</si>
  <si>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</si>
  <si>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</si>
  <si>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</si>
  <si>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</si>
  <si>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</si>
  <si>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</si>
  <si>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</si>
  <si>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</si>
  <si>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</si>
  <si>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</si>
  <si>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</si>
  <si>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</si>
  <si>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</si>
  <si>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</si>
  <si>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</si>
  <si>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</si>
  <si>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</si>
  <si>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</si>
  <si>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</si>
  <si>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</si>
  <si>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</si>
  <si>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</si>
  <si>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</si>
  <si>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</si>
  <si>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</si>
  <si>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</si>
  <si>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</si>
  <si>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</si>
  <si>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</si>
  <si>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</si>
  <si>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</si>
  <si>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</si>
  <si>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</si>
  <si>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</si>
  <si>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</si>
  <si>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</si>
  <si>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</si>
  <si>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</si>
  <si>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</si>
  <si>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</si>
  <si>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</si>
  <si>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</si>
  <si>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</si>
  <si>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</si>
  <si>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</si>
  <si>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</si>
  <si>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</si>
  <si>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</si>
  <si>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</si>
  <si>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</si>
  <si>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</si>
  <si>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</si>
  <si>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</si>
  <si>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</si>
  <si>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</si>
  <si>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</si>
  <si>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</si>
  <si>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</si>
  <si>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</si>
  <si>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</si>
  <si>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</si>
  <si>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</si>
  <si>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</si>
  <si>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</si>
  <si>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</si>
  <si>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</si>
  <si>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</si>
  <si>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</si>
  <si>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</si>
  <si>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</si>
  <si>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</si>
  <si>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</si>
  <si>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</si>
  <si>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</si>
  <si>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</si>
  <si>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</si>
  <si>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</si>
  <si>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</si>
  <si>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</si>
  <si>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</si>
  <si>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</si>
  <si>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</si>
  <si>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</si>
  <si>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</si>
  <si>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</si>
  <si>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</si>
  <si>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</si>
  <si>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</si>
  <si>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</si>
  <si>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</si>
  <si>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</si>
  <si>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</si>
  <si>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</si>
  <si>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</si>
  <si>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</si>
  <si>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</si>
  <si>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</si>
  <si>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</si>
  <si>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</si>
  <si>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</si>
  <si>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</si>
  <si>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</si>
  <si>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</si>
  <si>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</si>
  <si>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</si>
  <si>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</si>
  <si>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</si>
  <si>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</si>
  <si>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</si>
  <si>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</si>
  <si>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</si>
  <si>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</si>
  <si>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</si>
  <si>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</si>
  <si>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</si>
  <si>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</si>
  <si>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</si>
  <si>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</si>
  <si>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</si>
  <si>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</si>
  <si>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</si>
  <si>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</si>
  <si>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</si>
  <si>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</si>
  <si>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</si>
  <si>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</si>
  <si>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</si>
  <si>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</si>
  <si>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</si>
  <si>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</si>
  <si>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</si>
  <si>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</si>
  <si>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</si>
  <si>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</si>
  <si>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</si>
  <si>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</si>
  <si>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</si>
  <si>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</si>
  <si>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</si>
  <si>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</si>
  <si>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</si>
  <si>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</si>
  <si>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</si>
  <si>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</si>
  <si>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</si>
  <si>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</si>
  <si>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</si>
  <si>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</si>
  <si>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</si>
  <si>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</si>
  <si>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</si>
  <si>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</si>
  <si>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</si>
  <si>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</si>
  <si>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</si>
  <si>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</si>
  <si>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</si>
  <si>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</si>
  <si>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</si>
  <si>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</si>
  <si>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</si>
  <si>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</si>
  <si>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</si>
  <si>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</si>
  <si>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</si>
  <si>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</si>
  <si>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</si>
  <si>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</si>
  <si>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</si>
  <si>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</si>
  <si>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</si>
  <si>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</si>
  <si>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</si>
  <si>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</si>
  <si>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</si>
  <si>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</si>
  <si>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</si>
  <si>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</si>
  <si>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</si>
  <si>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</si>
  <si>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</si>
  <si>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</si>
  <si>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</si>
  <si>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</si>
  <si>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</si>
  <si>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</si>
  <si>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</si>
  <si>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</si>
  <si>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</si>
  <si>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</si>
  <si>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</si>
  <si>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</si>
  <si>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</si>
  <si>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</si>
  <si>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</si>
  <si>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</si>
  <si>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</si>
  <si>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</si>
  <si>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</si>
  <si>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</si>
  <si>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</si>
  <si>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</si>
  <si>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</si>
  <si>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</si>
  <si>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</si>
  <si>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</si>
  <si>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</si>
  <si>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</si>
  <si>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</si>
  <si>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</si>
  <si>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</si>
  <si>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</si>
  <si>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</si>
  <si>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</si>
  <si>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</si>
  <si>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</si>
  <si>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</si>
  <si>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</si>
  <si>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</si>
  <si>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</si>
  <si>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</si>
  <si>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</si>
  <si>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</si>
  <si>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</si>
  <si>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</si>
  <si>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</si>
  <si>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</si>
  <si>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</si>
  <si>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</si>
  <si>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</si>
  <si>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</si>
  <si>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</si>
  <si>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</si>
  <si>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</si>
  <si>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</si>
  <si>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</si>
  <si>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</si>
  <si>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</si>
  <si>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</si>
  <si>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</si>
  <si>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</si>
  <si>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</si>
  <si>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</si>
  <si>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</si>
  <si>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</si>
  <si>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</si>
  <si>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</si>
  <si>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</si>
  <si>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</si>
  <si>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</si>
  <si>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</si>
  <si>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</si>
  <si>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</si>
  <si>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</si>
  <si>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</si>
  <si>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</si>
  <si>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</si>
  <si>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</si>
  <si>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</si>
  <si>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</si>
  <si>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</si>
  <si>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</si>
  <si>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</si>
  <si>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</si>
  <si>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</si>
  <si>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</si>
  <si>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</si>
  <si>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</si>
  <si>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</si>
  <si>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</si>
  <si>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</si>
  <si>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</si>
  <si>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</si>
  <si>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</si>
  <si>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</si>
  <si>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</si>
  <si>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</si>
  <si>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</si>
  <si>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</si>
  <si>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</si>
  <si>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</si>
  <si>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</si>
  <si>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</si>
  <si>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</si>
  <si>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</si>
  <si>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</si>
  <si>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</si>
  <si>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</si>
  <si>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</si>
  <si>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</si>
  <si>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</si>
  <si>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</si>
  <si>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</si>
  <si>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</si>
  <si>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</si>
  <si>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</si>
  <si>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</si>
  <si>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</si>
  <si>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</si>
  <si>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</si>
  <si>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</si>
  <si>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</si>
  <si>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</si>
  <si>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</si>
  <si>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</si>
  <si>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</si>
  <si>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</si>
  <si>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</si>
  <si>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</si>
  <si>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</si>
  <si>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</si>
  <si>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</si>
  <si>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</si>
  <si>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</si>
  <si>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</si>
  <si>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</si>
  <si>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</si>
  <si>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</si>
  <si>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</si>
  <si>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</si>
  <si>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</si>
  <si>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</si>
  <si>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</si>
  <si>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</si>
  <si>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</si>
  <si>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</si>
  <si>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</si>
  <si>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</si>
  <si>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</si>
  <si>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</si>
  <si>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</si>
  <si>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</si>
  <si>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</si>
  <si>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</si>
  <si>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</si>
  <si>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</si>
  <si>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</si>
  <si>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</si>
  <si>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</si>
  <si>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</si>
  <si>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</si>
  <si>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</si>
  <si>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</si>
  <si>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</si>
  <si>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</si>
  <si>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</si>
  <si>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</si>
  <si>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</si>
  <si>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</si>
  <si>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</si>
  <si>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</si>
  <si>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</si>
  <si>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</si>
  <si>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</si>
  <si>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</si>
  <si>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</si>
  <si>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</si>
  <si>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</si>
  <si>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</si>
  <si>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</si>
  <si>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</si>
  <si>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</si>
  <si>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</si>
  <si>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</si>
  <si>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</si>
  <si>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</si>
  <si>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</si>
  <si>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</si>
  <si>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</si>
  <si>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</si>
  <si>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</si>
  <si>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</si>
  <si>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</si>
  <si>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</si>
  <si>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</si>
  <si>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</si>
  <si>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</si>
  <si>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</si>
  <si>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</si>
  <si>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</si>
  <si>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</si>
  <si>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</si>
  <si>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</si>
  <si>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</si>
  <si>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</si>
  <si>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</si>
  <si>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</si>
  <si>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</si>
  <si>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</si>
  <si>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</si>
  <si>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</si>
  <si>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</si>
  <si>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</si>
  <si>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</si>
  <si>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</si>
  <si>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</si>
  <si>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</si>
  <si>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</si>
  <si>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</si>
  <si>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</si>
  <si>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</si>
  <si>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</si>
  <si>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</si>
  <si>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</si>
  <si>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</si>
  <si>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</si>
  <si>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</si>
  <si>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</si>
  <si>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</si>
  <si>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</si>
  <si>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</si>
  <si>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</si>
  <si>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</si>
  <si>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</si>
  <si>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</si>
  <si>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</si>
  <si>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</si>
  <si>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</si>
  <si>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</si>
  <si>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</si>
  <si>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</si>
  <si>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</si>
  <si>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</si>
  <si>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</si>
  <si>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</si>
  <si>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</si>
  <si>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</si>
  <si>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</si>
  <si>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</si>
  <si>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</si>
  <si>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</si>
  <si>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</si>
  <si>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</si>
  <si>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</si>
  <si>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</si>
  <si>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</si>
  <si>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</si>
  <si>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</si>
  <si>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</si>
  <si>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</si>
  <si>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</si>
  <si>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</si>
  <si>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</si>
  <si>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</si>
  <si>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</si>
  <si>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</si>
  <si>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</si>
  <si>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</si>
  <si>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</si>
  <si>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</si>
  <si>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</si>
  <si>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</si>
  <si>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</si>
  <si>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</si>
  <si>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</si>
  <si>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</si>
  <si>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</si>
  <si>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</si>
  <si>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</si>
  <si>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</si>
  <si>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</si>
  <si>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</si>
  <si>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</si>
  <si>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</si>
  <si>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</si>
  <si>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</si>
  <si>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</si>
  <si>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</si>
  <si>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</si>
  <si>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</si>
  <si>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</si>
  <si>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</si>
  <si>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</si>
  <si>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</si>
  <si>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</si>
  <si>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</si>
  <si>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</si>
  <si>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</si>
  <si>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</si>
  <si>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</si>
  <si>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</si>
  <si>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</si>
  <si>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</si>
  <si>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</si>
  <si>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</si>
  <si>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</si>
  <si>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</si>
  <si>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</si>
  <si>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</si>
  <si>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</si>
  <si>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</si>
  <si>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</si>
  <si>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</si>
  <si>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</si>
  <si>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</si>
  <si>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</si>
  <si>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</si>
  <si>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</si>
  <si>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</si>
  <si>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</si>
  <si>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</si>
  <si>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</si>
  <si>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</si>
  <si>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</si>
  <si>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</si>
  <si>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</si>
  <si>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</si>
  <si>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</si>
  <si>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</si>
  <si>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</si>
  <si>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</si>
  <si>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</si>
  <si>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</si>
  <si>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</si>
  <si>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</si>
  <si>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</si>
  <si>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</si>
  <si>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</si>
  <si>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</si>
  <si>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</si>
  <si>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</si>
  <si>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</si>
  <si>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</si>
  <si>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</si>
  <si>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</si>
  <si>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</si>
  <si>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</si>
  <si>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</si>
  <si>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</si>
  <si>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</si>
  <si>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</si>
  <si>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</si>
  <si>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</si>
  <si>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</si>
  <si>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</si>
  <si>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</si>
  <si>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</si>
  <si>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</si>
  <si>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</si>
  <si>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</si>
  <si>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</si>
  <si>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</si>
  <si>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</si>
  <si>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</si>
  <si>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</si>
  <si>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</si>
  <si>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</si>
  <si>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</si>
  <si>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</si>
  <si>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</si>
  <si>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</si>
  <si>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</si>
  <si>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</si>
  <si>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</si>
  <si>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</si>
  <si>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</si>
  <si>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</si>
  <si>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</si>
  <si>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</si>
  <si>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</si>
  <si>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</si>
  <si>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</si>
  <si>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</si>
  <si>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</si>
  <si>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</si>
  <si>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</si>
  <si>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</si>
  <si>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</si>
  <si>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</si>
  <si>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</si>
  <si>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</si>
  <si>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</si>
  <si>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</si>
  <si>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</si>
  <si>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</si>
  <si>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</si>
  <si>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</si>
  <si>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</si>
  <si>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</si>
  <si>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</si>
  <si>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</si>
  <si>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</si>
  <si>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</si>
  <si>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</si>
  <si>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</si>
  <si>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</si>
  <si>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</si>
  <si>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</si>
  <si>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</si>
  <si>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</si>
  <si>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</si>
  <si>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</si>
  <si>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</si>
  <si>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</si>
  <si>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</si>
  <si>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</si>
  <si>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</si>
  <si>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</si>
  <si>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</si>
  <si>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</si>
  <si>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</si>
  <si>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</si>
  <si>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</si>
  <si>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</si>
  <si>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</si>
  <si>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</si>
  <si>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</si>
  <si>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</si>
  <si>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</si>
  <si>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</si>
  <si>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</si>
  <si>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</si>
  <si>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</si>
  <si>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</si>
  <si>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</si>
  <si>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</si>
  <si>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</si>
  <si>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</si>
  <si>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</si>
  <si>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</si>
  <si>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</si>
  <si>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</si>
  <si>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</si>
  <si>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</si>
  <si>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</si>
  <si>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</si>
  <si>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</si>
  <si>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</si>
  <si>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</si>
  <si>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</si>
  <si>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</si>
  <si>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</si>
  <si>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</si>
  <si>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</si>
  <si>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</si>
  <si>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</si>
  <si>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</si>
  <si>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</si>
  <si>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</si>
  <si>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</si>
  <si>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</si>
  <si>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</si>
  <si>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</si>
  <si>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</si>
  <si>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</si>
  <si>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</si>
  <si>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</si>
  <si>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</si>
  <si>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</si>
  <si>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</si>
  <si>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</si>
  <si>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</si>
  <si>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</si>
  <si>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</si>
  <si>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</si>
  <si>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</si>
  <si>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</si>
  <si>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</si>
  <si>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</si>
  <si>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</si>
  <si>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</si>
  <si>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</si>
  <si>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</si>
  <si>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</si>
  <si>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</si>
  <si>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</si>
  <si>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</si>
  <si>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</si>
  <si>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</si>
  <si>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</si>
  <si>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</si>
  <si>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</si>
  <si>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</si>
  <si>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</si>
  <si>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</si>
  <si>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</si>
  <si>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</si>
  <si>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</si>
  <si>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</si>
  <si>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</si>
  <si>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</si>
  <si>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</si>
  <si>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</si>
  <si>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</si>
  <si>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</si>
  <si>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</si>
  <si>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</si>
  <si>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</si>
  <si>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</si>
  <si>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</si>
  <si>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</si>
  <si>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</si>
  <si>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</si>
  <si>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</si>
  <si>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</si>
  <si>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</si>
  <si>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</si>
  <si>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</si>
  <si>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</si>
  <si>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</si>
  <si>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</si>
  <si>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</si>
  <si>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</si>
  <si>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</si>
  <si>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</si>
  <si>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</si>
  <si>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</si>
  <si>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</si>
  <si>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</si>
  <si>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</si>
  <si>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</si>
  <si>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</si>
  <si>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</si>
  <si>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</si>
  <si>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</si>
  <si>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</si>
  <si>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</si>
  <si>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</si>
  <si>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</si>
  <si>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</si>
  <si>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</si>
  <si>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</si>
  <si>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</si>
  <si>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</si>
  <si>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</si>
  <si>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</si>
  <si>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</si>
  <si>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</si>
  <si>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</si>
  <si>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</si>
  <si>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</si>
  <si>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</si>
  <si>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</si>
  <si>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</si>
  <si>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</si>
  <si>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</si>
  <si>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</si>
  <si>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</si>
  <si>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</si>
  <si>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</si>
  <si>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</si>
  <si>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</si>
  <si>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</si>
  <si>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</si>
  <si>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</si>
  <si>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</si>
  <si>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</si>
  <si>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</si>
  <si>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</si>
  <si>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</si>
  <si>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</si>
  <si>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</si>
  <si>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</si>
  <si>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</si>
  <si>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</si>
  <si>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</si>
  <si>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</si>
  <si>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</si>
  <si>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</si>
  <si>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</si>
  <si>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</si>
  <si>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</si>
  <si>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</si>
  <si>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</si>
  <si>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</si>
  <si>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</si>
  <si>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</si>
  <si>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</si>
  <si>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</si>
  <si>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</si>
  <si>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</si>
  <si>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</si>
  <si>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</si>
  <si>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</si>
  <si>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</si>
  <si>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</si>
  <si>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</si>
  <si>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</si>
  <si>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</si>
  <si>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</si>
  <si>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</si>
  <si>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</si>
  <si>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</si>
  <si>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</si>
  <si>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</si>
  <si>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</si>
  <si>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</si>
  <si>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</si>
  <si>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</si>
  <si>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</si>
  <si>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</si>
  <si>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</si>
  <si>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</si>
  <si>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</si>
  <si>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</si>
  <si>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</si>
  <si>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</si>
  <si>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</si>
  <si>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</si>
  <si>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</si>
  <si>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</si>
  <si>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</si>
  <si>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</si>
  <si>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</si>
  <si>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</si>
  <si>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</si>
  <si>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</si>
  <si>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</si>
  <si>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</si>
  <si>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</si>
  <si>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</si>
  <si>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</si>
  <si>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</si>
  <si>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</si>
  <si>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</si>
  <si>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</si>
  <si>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</si>
  <si>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</si>
  <si>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</si>
  <si>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</si>
  <si>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</si>
  <si>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</si>
  <si>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</si>
  <si>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</si>
  <si>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</si>
  <si>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</si>
  <si>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</si>
  <si>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</si>
  <si>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</si>
  <si>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</si>
  <si>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</si>
  <si>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</si>
  <si>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</si>
  <si>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</si>
  <si>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</si>
  <si>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</si>
  <si>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</si>
  <si>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</si>
  <si>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</si>
  <si>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</si>
  <si>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</si>
  <si>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</si>
  <si>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</si>
  <si>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</si>
  <si>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</si>
  <si>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</si>
  <si>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</si>
  <si>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</si>
  <si>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</si>
  <si>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</si>
  <si>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</si>
  <si>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</si>
  <si>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</si>
  <si>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</si>
  <si>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</si>
  <si>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</si>
  <si>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</si>
  <si>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</si>
  <si>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</si>
  <si>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</si>
  <si>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</si>
  <si>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</si>
  <si>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</si>
  <si>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</si>
  <si>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</si>
  <si>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</si>
  <si>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</si>
  <si>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</si>
  <si>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</si>
  <si>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</si>
  <si>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</si>
  <si>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</si>
  <si>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</si>
  <si>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</si>
  <si>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</si>
  <si>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</si>
  <si>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</si>
  <si>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</si>
  <si>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</si>
  <si>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</si>
  <si>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</si>
  <si>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</si>
  <si>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</si>
  <si>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</si>
  <si>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</si>
  <si>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</si>
  <si>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</si>
  <si>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</si>
  <si>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</si>
  <si>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</si>
  <si>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</si>
  <si>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</si>
  <si>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</si>
  <si>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</si>
  <si>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</si>
  <si>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</si>
  <si>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</si>
  <si>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</si>
  <si>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</si>
  <si>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</si>
  <si>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</si>
  <si>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</si>
  <si>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</si>
  <si>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</si>
  <si>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</si>
  <si>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</si>
  <si>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</si>
  <si>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</si>
  <si>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</si>
  <si>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</si>
  <si>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</si>
  <si>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</si>
  <si>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</si>
  <si>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</si>
  <si>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</si>
  <si>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</si>
  <si>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</si>
  <si>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</si>
  <si>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</si>
  <si>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</si>
  <si>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</si>
  <si>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</si>
  <si>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</si>
  <si>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</si>
  <si>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</si>
  <si>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</si>
  <si>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</si>
  <si>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</si>
  <si>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</si>
  <si>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</si>
  <si>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</si>
  <si>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</si>
  <si>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</si>
  <si>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</si>
  <si>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</si>
  <si>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</si>
  <si>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</si>
  <si>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</si>
  <si>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</si>
  <si>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</si>
  <si>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</si>
  <si>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</si>
  <si>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</si>
  <si>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</si>
  <si>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</si>
  <si>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</si>
  <si>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</si>
  <si>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</si>
  <si>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</si>
  <si>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</si>
  <si>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</si>
  <si>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</si>
  <si>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</si>
  <si>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</si>
  <si>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</si>
  <si>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</si>
  <si>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</si>
  <si>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</si>
  <si>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</si>
  <si>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</si>
  <si>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</si>
  <si>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</si>
  <si>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</si>
  <si>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</si>
  <si>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</si>
  <si>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</si>
  <si>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</si>
  <si>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</si>
  <si>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</si>
  <si>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</si>
  <si>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</si>
  <si>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</si>
  <si>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</si>
  <si>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</si>
  <si>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</si>
  <si>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</si>
  <si>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</si>
  <si>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</si>
  <si>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</si>
  <si>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</si>
  <si>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</si>
  <si>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</si>
  <si>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</si>
  <si>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</si>
  <si>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</si>
  <si>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</si>
  <si>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</si>
  <si>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</si>
  <si>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</si>
  <si>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</si>
  <si>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</si>
  <si>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</si>
  <si>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</si>
  <si>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</si>
  <si>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</si>
  <si>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</si>
  <si>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</si>
  <si>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</si>
  <si>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</si>
  <si>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</si>
  <si>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</si>
  <si>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</si>
  <si>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</si>
  <si>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</si>
  <si>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</si>
  <si>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</si>
  <si>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</si>
  <si>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</si>
  <si>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</si>
  <si>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</si>
  <si>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</si>
  <si>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</si>
  <si>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</si>
  <si>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</si>
  <si>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</si>
  <si>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</si>
  <si>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</si>
  <si>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</si>
  <si>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</si>
  <si>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</si>
  <si>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</si>
  <si>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</si>
  <si>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</si>
  <si>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</si>
  <si>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</si>
  <si>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</si>
  <si>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</si>
  <si>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</si>
  <si>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</si>
  <si>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</si>
  <si>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</si>
  <si>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</si>
  <si>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</si>
  <si>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</si>
  <si>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</si>
  <si>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</si>
  <si>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</si>
  <si>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</si>
  <si>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</si>
  <si>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</si>
  <si>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</si>
  <si>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</si>
  <si>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</si>
  <si>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</si>
  <si>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</si>
  <si>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</si>
  <si>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</si>
  <si>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</si>
  <si>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</si>
  <si>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</si>
  <si>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</si>
  <si>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</si>
  <si>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</si>
  <si>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</si>
  <si>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</si>
  <si>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</si>
  <si>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</si>
  <si>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</si>
  <si>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</si>
  <si>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</si>
  <si>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</si>
  <si>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</si>
  <si>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</si>
  <si>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</si>
  <si>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</si>
  <si>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</si>
  <si>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</si>
  <si>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</si>
  <si>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</si>
  <si>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</si>
  <si>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</si>
  <si>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</si>
  <si>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</si>
  <si>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</si>
  <si>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</si>
  <si>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</si>
  <si>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</si>
  <si>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</si>
  <si>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</si>
  <si>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</si>
  <si>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</si>
  <si>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</si>
  <si>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</si>
  <si>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</si>
  <si>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</si>
  <si>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</si>
  <si>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</si>
  <si>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</si>
  <si>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</si>
  <si>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</si>
  <si>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</si>
  <si>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</si>
  <si>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</si>
  <si>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</si>
  <si>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</si>
  <si>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</si>
  <si>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</si>
  <si>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</si>
  <si>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</si>
  <si>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</si>
  <si>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</si>
  <si>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</si>
  <si>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</si>
  <si>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</si>
  <si>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</si>
  <si>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</si>
  <si>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</si>
  <si>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</si>
  <si>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</si>
  <si>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</si>
  <si>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</si>
  <si>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</si>
  <si>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</si>
  <si>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</si>
  <si>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</si>
  <si>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</si>
  <si>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</si>
  <si>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</si>
  <si>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</si>
  <si>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</si>
  <si>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</si>
  <si>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</si>
  <si>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</si>
  <si>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</si>
  <si>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</si>
  <si>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</si>
  <si>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</si>
  <si>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</si>
  <si>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</si>
  <si>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</si>
  <si>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</si>
  <si>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</si>
  <si>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</si>
  <si>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</si>
  <si>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</si>
  <si>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</si>
  <si>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</si>
  <si>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</si>
  <si>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</si>
  <si>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</si>
  <si>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</si>
  <si>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</si>
  <si>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</si>
  <si>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</si>
  <si>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</si>
  <si>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</si>
  <si>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</si>
  <si>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</si>
  <si>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</si>
  <si>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</si>
  <si>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</si>
  <si>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</si>
  <si>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</si>
  <si>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</si>
  <si>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</si>
  <si>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</si>
  <si>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</si>
  <si>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</si>
  <si>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</si>
  <si>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</si>
  <si>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</si>
  <si>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</si>
  <si>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</si>
  <si>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</si>
  <si>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</si>
  <si>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</si>
  <si>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</si>
  <si>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</si>
  <si>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</si>
  <si>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</si>
  <si>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</si>
  <si>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</si>
  <si>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</si>
  <si>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</si>
  <si>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</si>
  <si>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</si>
  <si>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</si>
  <si>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</si>
  <si>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</si>
  <si>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</si>
  <si>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</si>
  <si>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</si>
  <si>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</si>
  <si>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</si>
  <si>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</si>
  <si>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</si>
  <si>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</si>
  <si>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</si>
  <si>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</si>
  <si>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</si>
  <si>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</si>
  <si>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</si>
  <si>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</si>
  <si>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</si>
  <si>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</si>
  <si>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</si>
  <si>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</si>
  <si>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</si>
  <si>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</si>
  <si>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</si>
  <si>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</si>
  <si>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</si>
  <si>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</si>
  <si>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</si>
  <si>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</si>
  <si>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</si>
  <si>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</si>
  <si>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</si>
  <si>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</si>
  <si>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</si>
  <si>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</si>
  <si>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</si>
  <si>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</si>
  <si>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</si>
  <si>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</si>
  <si>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</si>
  <si>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</si>
  <si>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</si>
  <si>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</si>
  <si>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</si>
  <si>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</si>
  <si>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</si>
  <si>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</si>
  <si>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</si>
  <si>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</si>
  <si>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</si>
  <si>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</si>
  <si>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</si>
  <si>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</si>
  <si>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</si>
  <si>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</si>
  <si>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</si>
  <si>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</si>
  <si>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</si>
  <si>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</si>
  <si>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</si>
  <si>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</si>
  <si>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</si>
  <si>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</si>
  <si>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</si>
  <si>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</si>
  <si>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</si>
  <si>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</si>
  <si>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</si>
  <si>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</si>
  <si>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</si>
  <si>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</si>
  <si>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</si>
  <si>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</si>
  <si>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</si>
  <si>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</si>
  <si>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</si>
  <si>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</si>
  <si>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</si>
  <si>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</si>
  <si>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</si>
  <si>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</si>
  <si>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</si>
  <si>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</si>
  <si>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</si>
  <si>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</si>
  <si>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</si>
  <si>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</si>
  <si>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</si>
  <si>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</si>
  <si>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</si>
  <si>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</si>
  <si>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</si>
  <si>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</si>
  <si>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</si>
  <si>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</si>
  <si>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</si>
  <si>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</si>
  <si>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</si>
  <si>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</si>
  <si>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</si>
  <si>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</si>
  <si>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</si>
  <si>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</si>
  <si>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</si>
  <si>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</si>
  <si>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</si>
  <si>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</si>
  <si>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</si>
  <si>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</si>
  <si>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</si>
  <si>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</si>
  <si>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</si>
  <si>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</si>
  <si>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</si>
  <si>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</si>
  <si>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</si>
  <si>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</si>
  <si>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</si>
  <si>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</si>
  <si>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</si>
  <si>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</si>
  <si>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</si>
  <si>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</si>
  <si>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</si>
  <si>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</si>
  <si>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</si>
  <si>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</si>
  <si>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</si>
  <si>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</si>
  <si>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</si>
  <si>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</si>
  <si>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</si>
  <si>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</si>
  <si>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</si>
  <si>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</si>
  <si>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</si>
  <si>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</si>
  <si>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</si>
  <si>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</si>
  <si>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</si>
  <si>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</si>
  <si>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</si>
  <si>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</si>
  <si>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</si>
  <si>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</si>
  <si>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</si>
  <si>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</si>
  <si>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</si>
  <si>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</si>
  <si>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</si>
  <si>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</si>
  <si>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</si>
  <si>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</si>
  <si>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</si>
  <si>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</si>
  <si>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</si>
  <si>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</si>
  <si>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</si>
  <si>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</si>
  <si>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</si>
  <si>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</si>
  <si>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</si>
  <si>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</si>
  <si>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</si>
  <si>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</si>
  <si>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</si>
  <si>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</si>
  <si>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</si>
  <si>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</si>
  <si>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</si>
  <si>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</si>
  <si>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</si>
  <si>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</si>
  <si>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</si>
  <si>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</si>
  <si>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</si>
  <si>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</si>
  <si>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</si>
  <si>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</si>
  <si>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</si>
  <si>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</si>
  <si>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</si>
  <si>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</si>
  <si>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</si>
  <si>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</si>
  <si>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</si>
  <si>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</si>
  <si>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</si>
  <si>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</si>
  <si>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</si>
  <si>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</si>
  <si>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</si>
  <si>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</si>
  <si>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</si>
  <si>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</si>
  <si>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</si>
  <si>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</si>
  <si>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</si>
  <si>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</si>
  <si>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</si>
  <si>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</si>
  <si>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</si>
  <si>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</si>
  <si>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</si>
  <si>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</si>
  <si>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</si>
  <si>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</si>
  <si>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</si>
  <si>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</si>
  <si>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</si>
  <si>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</si>
  <si>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</si>
  <si>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</si>
  <si>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</si>
  <si>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</si>
  <si>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</si>
  <si>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</si>
  <si>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</si>
  <si>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</si>
  <si>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</si>
  <si>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</si>
  <si>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</si>
  <si>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</si>
  <si>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</si>
  <si>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</si>
  <si>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</si>
  <si>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</si>
  <si>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</si>
  <si>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</si>
  <si>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</si>
  <si>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</si>
  <si>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</si>
  <si>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</si>
  <si>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</si>
  <si>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</si>
  <si>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</si>
  <si>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</si>
  <si>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</si>
  <si>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</si>
  <si>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</si>
  <si>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</si>
  <si>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</si>
  <si>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</si>
  <si>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</si>
  <si>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</si>
  <si>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</si>
  <si>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</si>
  <si>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</si>
  <si>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</si>
  <si>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</si>
  <si>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</si>
  <si>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</si>
  <si>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</si>
  <si>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</si>
  <si>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</si>
  <si>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</si>
  <si>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</si>
  <si>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</si>
  <si>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</si>
  <si>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</si>
  <si>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</si>
  <si>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</si>
  <si>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</si>
  <si>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</si>
  <si>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</si>
  <si>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</si>
  <si>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</si>
  <si>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</si>
  <si>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</si>
  <si>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</si>
  <si>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</si>
  <si>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</si>
  <si>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</si>
  <si>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</si>
  <si>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</si>
  <si>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</si>
  <si>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</si>
  <si>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</si>
  <si>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</si>
  <si>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</si>
  <si>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</si>
  <si>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</si>
  <si>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</si>
  <si>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</si>
  <si>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</si>
  <si>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</si>
  <si>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</si>
  <si>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</si>
  <si>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</si>
  <si>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</si>
  <si>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</si>
  <si>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</si>
  <si>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</si>
  <si>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</si>
  <si>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</si>
  <si>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</si>
  <si>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</si>
  <si>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</si>
  <si>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</si>
  <si>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</si>
  <si>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</si>
  <si>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</si>
  <si>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</si>
  <si>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</si>
  <si>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</si>
  <si>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</si>
  <si>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</si>
  <si>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</si>
  <si>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</si>
  <si>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</si>
  <si>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</si>
  <si>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</si>
  <si>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</si>
  <si>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</si>
  <si>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</si>
  <si>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</si>
  <si>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</si>
  <si>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</si>
  <si>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</si>
  <si>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</si>
  <si>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</si>
  <si>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</si>
  <si>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</si>
  <si>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</si>
  <si>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</si>
  <si>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</si>
  <si>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</si>
  <si>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</si>
  <si>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</si>
  <si>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</si>
  <si>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</si>
  <si>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</si>
  <si>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</si>
  <si>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</si>
  <si>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</si>
  <si>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</si>
  <si>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</si>
  <si>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</si>
  <si>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</si>
  <si>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</si>
  <si>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</si>
  <si>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</si>
  <si>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</si>
  <si>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</si>
  <si>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</si>
  <si>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</si>
  <si>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</si>
  <si>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</si>
  <si>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</si>
  <si>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</si>
  <si>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</si>
  <si>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</si>
  <si>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</si>
  <si>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</si>
  <si>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</si>
  <si>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</si>
  <si>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</si>
  <si>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</si>
  <si>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</si>
  <si>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</si>
  <si>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</si>
  <si>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</si>
  <si>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</si>
  <si>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</si>
  <si>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</si>
  <si>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</si>
  <si>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</si>
  <si>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</si>
  <si>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</si>
  <si>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</si>
  <si>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</si>
  <si>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</si>
  <si>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</si>
  <si>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</si>
  <si>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</si>
  <si>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</si>
  <si>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</si>
  <si>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</si>
  <si>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</si>
  <si>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</si>
  <si>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</si>
  <si>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</si>
  <si>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</si>
  <si>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</si>
  <si>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</si>
  <si>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</si>
  <si>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</si>
  <si>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</si>
  <si>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</si>
  <si>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</si>
  <si>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</si>
  <si>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</si>
  <si>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</si>
  <si>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</si>
  <si>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</si>
  <si>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</si>
  <si>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</si>
  <si>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</si>
  <si>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</si>
  <si>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</si>
  <si>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</si>
  <si>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</si>
  <si>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</si>
  <si>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</si>
  <si>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</si>
  <si>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</si>
  <si>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</si>
  <si>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</si>
  <si>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</si>
  <si>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</si>
  <si>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</si>
  <si>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</si>
  <si>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</si>
  <si>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</si>
  <si>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</si>
  <si>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</si>
  <si>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</si>
  <si>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</si>
  <si>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</si>
  <si>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</si>
  <si>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</si>
  <si>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</si>
  <si>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</si>
  <si>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</si>
  <si>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</si>
  <si>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</si>
  <si>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</si>
  <si>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</si>
  <si>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</si>
  <si>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</si>
  <si>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</si>
  <si>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</si>
  <si>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</si>
  <si>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</si>
  <si>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</si>
  <si>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</si>
  <si>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</si>
  <si>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</si>
  <si>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</si>
  <si>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</si>
  <si>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</si>
  <si>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</si>
  <si>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</si>
  <si>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</si>
  <si>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</si>
  <si>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</si>
  <si>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</si>
  <si>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</si>
  <si>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</si>
  <si>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</si>
  <si>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</si>
  <si>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</si>
  <si>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</si>
  <si>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</si>
  <si>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</si>
  <si>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</si>
  <si>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</si>
  <si>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</si>
  <si>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</si>
  <si>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</si>
  <si>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</si>
  <si>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</si>
  <si>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</si>
  <si>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</si>
  <si>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</si>
  <si>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</si>
  <si>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</si>
  <si>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</si>
  <si>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</si>
  <si>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</si>
  <si>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</si>
  <si>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</si>
  <si>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</si>
  <si>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</si>
  <si>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</si>
  <si>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</si>
  <si>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</si>
  <si>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</si>
  <si>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</si>
  <si>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</si>
  <si>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</si>
  <si>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</si>
  <si>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</si>
  <si>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</si>
  <si>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</si>
  <si>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</si>
  <si>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</si>
  <si>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</si>
  <si>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</si>
  <si>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</si>
  <si>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</si>
  <si>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</si>
  <si>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</si>
  <si>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</si>
  <si>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</si>
  <si>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</si>
  <si>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</si>
  <si>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</si>
  <si>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</si>
  <si>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</si>
  <si>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</si>
  <si>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</si>
  <si>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</si>
  <si>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</si>
  <si>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</si>
  <si>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</si>
  <si>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</si>
  <si>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</si>
  <si>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</si>
  <si>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</si>
  <si>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</si>
  <si>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</si>
  <si>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</si>
  <si>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</si>
  <si>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</si>
  <si>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</si>
  <si>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</si>
  <si>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</si>
  <si>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</si>
  <si>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</si>
  <si>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</si>
  <si>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</si>
  <si>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</si>
  <si>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</si>
  <si>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</si>
  <si>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</si>
  <si>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</si>
  <si>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</si>
  <si>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</si>
  <si>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</si>
  <si>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</si>
  <si>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</si>
  <si>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</si>
  <si>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</si>
  <si>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</si>
  <si>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</si>
  <si>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</si>
  <si>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</si>
  <si>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</si>
  <si>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</si>
  <si>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</si>
  <si>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</si>
  <si>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</si>
  <si>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</si>
  <si>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</si>
  <si>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</si>
  <si>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</si>
  <si>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</si>
  <si>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</si>
  <si>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</si>
  <si>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</si>
  <si>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</si>
  <si>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</si>
  <si>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</si>
  <si>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</si>
  <si>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</si>
  <si>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</si>
  <si>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</si>
  <si>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</si>
  <si>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</si>
  <si>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</si>
  <si>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</si>
  <si>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</si>
  <si>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</si>
  <si>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</si>
  <si>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</si>
  <si>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</si>
  <si>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</si>
  <si>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</si>
  <si>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</si>
  <si>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</si>
  <si>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</si>
  <si>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</si>
  <si>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</si>
  <si>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</si>
  <si>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</si>
  <si>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</si>
  <si>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</si>
  <si>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</si>
  <si>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</si>
  <si>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</si>
  <si>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</si>
  <si>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</si>
  <si>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</si>
  <si>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</si>
  <si>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</si>
  <si>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</si>
  <si>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</si>
  <si>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</si>
  <si>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</si>
  <si>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</si>
  <si>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</si>
  <si>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</si>
  <si>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</si>
  <si>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</si>
  <si>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</si>
  <si>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</si>
  <si>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</si>
  <si>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</si>
  <si>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</si>
  <si>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</si>
  <si>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</si>
  <si>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</si>
  <si>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</si>
  <si>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</si>
  <si>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</si>
  <si>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</si>
  <si>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</si>
  <si>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</si>
  <si>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</si>
  <si>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</si>
  <si>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</si>
  <si>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</si>
  <si>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</si>
  <si>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</si>
  <si>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</si>
  <si>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</si>
  <si>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</si>
  <si>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</si>
  <si>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</si>
  <si>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</si>
  <si>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</si>
  <si>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</si>
  <si>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</si>
  <si>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</si>
  <si>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</si>
  <si>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</si>
  <si>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</si>
  <si>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</si>
  <si>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</si>
  <si>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</si>
  <si>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</si>
  <si>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</si>
  <si>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</si>
  <si>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</si>
  <si>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</si>
  <si>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</si>
  <si>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</si>
  <si>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</si>
  <si>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</si>
  <si>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</si>
  <si>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</si>
  <si>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</si>
  <si>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</si>
  <si>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</si>
  <si>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</si>
  <si>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</si>
  <si>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</si>
  <si>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</si>
  <si>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</si>
  <si>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</si>
  <si>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</si>
  <si>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</si>
  <si>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</si>
  <si>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</si>
  <si>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</si>
  <si>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</si>
  <si>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</si>
  <si>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</si>
  <si>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</si>
  <si>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</si>
  <si>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</si>
  <si>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</si>
  <si>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</si>
  <si>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</si>
  <si>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</si>
  <si>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</si>
  <si>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</si>
  <si>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</si>
  <si>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</si>
  <si>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</si>
  <si>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</si>
  <si>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</si>
  <si>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</si>
  <si>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</si>
  <si>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</si>
  <si>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</si>
  <si>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</si>
  <si>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</si>
  <si>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</si>
  <si>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</si>
  <si>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</si>
  <si>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</si>
  <si>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</si>
  <si>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</si>
  <si>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</si>
  <si>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</si>
  <si>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</si>
  <si>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</si>
  <si>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</si>
  <si>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</si>
  <si>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</si>
  <si>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</si>
  <si>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</si>
  <si>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</si>
  <si>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</si>
  <si>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</si>
  <si>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</si>
  <si>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</si>
  <si>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</si>
  <si>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</si>
  <si>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</si>
  <si>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</si>
  <si>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</si>
  <si>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</si>
  <si>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</si>
  <si>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</si>
  <si>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</si>
  <si>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</si>
  <si>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</si>
  <si>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</si>
  <si>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</si>
  <si>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</si>
  <si>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</si>
  <si>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</si>
  <si>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</si>
  <si>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</si>
  <si>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</si>
  <si>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</si>
  <si>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</si>
  <si>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</si>
  <si>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</si>
  <si>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</si>
  <si>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</si>
  <si>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</si>
  <si>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</si>
  <si>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</si>
  <si>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</si>
  <si>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</si>
  <si>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</si>
  <si>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</si>
  <si>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</si>
  <si>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</si>
  <si>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</si>
  <si>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</si>
  <si>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</si>
  <si>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</si>
  <si>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</si>
  <si>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</si>
  <si>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</si>
  <si>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</si>
  <si>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</si>
  <si>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</si>
  <si>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</si>
  <si>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</si>
  <si>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</si>
  <si>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</si>
  <si>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</si>
  <si>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</si>
  <si>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</si>
  <si>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</si>
  <si>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</si>
  <si>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</si>
  <si>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</si>
  <si>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</si>
  <si>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</si>
  <si>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</si>
  <si>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</si>
  <si>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</si>
  <si>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</si>
  <si>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</si>
  <si>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</si>
  <si>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</si>
  <si>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</si>
  <si>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</si>
  <si>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</si>
  <si>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</si>
  <si>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</si>
  <si>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</si>
  <si>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</si>
  <si>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</si>
  <si>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</si>
  <si>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</si>
  <si>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</si>
  <si>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</si>
  <si>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</si>
  <si>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</si>
  <si>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</si>
  <si>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</si>
  <si>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</si>
  <si>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</si>
  <si>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</si>
  <si>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</si>
  <si>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</si>
  <si>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</si>
  <si>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</si>
  <si>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</si>
  <si>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</si>
  <si>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</si>
  <si>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</si>
  <si>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</si>
  <si>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</si>
  <si>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</si>
  <si>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</si>
  <si>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</si>
  <si>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</si>
  <si>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</si>
  <si>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</si>
  <si>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</si>
  <si>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</si>
  <si>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</si>
  <si>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</si>
  <si>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</si>
  <si>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</si>
  <si>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</si>
  <si>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</si>
  <si>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</si>
  <si>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</si>
  <si>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</si>
  <si>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</si>
  <si>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</si>
  <si>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</si>
  <si>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</si>
  <si>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</si>
  <si>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</si>
  <si>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</si>
  <si>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</si>
  <si>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</si>
  <si>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</si>
  <si>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</si>
  <si>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</si>
  <si>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</si>
  <si>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</si>
  <si>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</si>
  <si>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</si>
  <si>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</si>
  <si>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</si>
  <si>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</si>
  <si>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</si>
  <si>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</si>
  <si>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</si>
  <si>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</si>
  <si>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</si>
  <si>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</si>
  <si>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</si>
  <si>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</si>
  <si>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</si>
  <si>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</si>
  <si>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</si>
  <si>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</si>
  <si>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</si>
  <si>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</si>
  <si>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</si>
  <si>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</si>
  <si>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</si>
  <si>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</si>
  <si>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</si>
  <si>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</si>
  <si>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</si>
  <si>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</si>
  <si>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</si>
  <si>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</si>
  <si>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</si>
  <si>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</si>
  <si>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</si>
  <si>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</si>
  <si>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</si>
  <si>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</si>
  <si>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</si>
  <si>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</si>
  <si>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</si>
  <si>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</si>
  <si>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</si>
  <si>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</si>
  <si>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</si>
  <si>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</si>
  <si>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</si>
  <si>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</si>
  <si>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</si>
  <si>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</si>
  <si>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</si>
  <si>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</si>
  <si>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</si>
  <si>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</si>
  <si>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</si>
  <si>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</si>
  <si>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</si>
  <si>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</si>
  <si>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</si>
  <si>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</si>
  <si>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</si>
  <si>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</si>
  <si>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</si>
  <si>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</si>
  <si>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</si>
  <si>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</si>
  <si>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</si>
  <si>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</si>
  <si>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</si>
  <si>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</si>
  <si>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</si>
  <si>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</si>
  <si>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</si>
  <si>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</si>
  <si>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</si>
  <si>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</si>
  <si>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</si>
  <si>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</si>
  <si>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</si>
  <si>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</si>
  <si>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</si>
  <si>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</si>
  <si>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</si>
  <si>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</si>
  <si>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</si>
  <si>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</si>
  <si>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</si>
  <si>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</si>
  <si>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</si>
  <si>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</si>
  <si>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</si>
  <si>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</si>
  <si>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</si>
  <si>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</si>
  <si>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</si>
  <si>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</si>
  <si>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</si>
  <si>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</si>
  <si>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</si>
  <si>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</si>
  <si>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</si>
  <si>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</si>
  <si>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</si>
  <si>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</si>
  <si>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</si>
  <si>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</si>
  <si>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</si>
  <si>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</si>
  <si>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</si>
  <si>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</si>
  <si>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</si>
  <si>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</si>
  <si>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</si>
  <si>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</si>
  <si>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</si>
  <si>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</si>
  <si>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</si>
  <si>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</si>
  <si>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</si>
  <si>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</si>
  <si>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</si>
  <si>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</si>
  <si>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</si>
  <si>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</si>
  <si>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</si>
  <si>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</si>
  <si>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</si>
  <si>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</si>
  <si>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</si>
  <si>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</si>
  <si>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</si>
  <si>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</si>
  <si>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</si>
  <si>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</si>
  <si>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</si>
  <si>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</si>
  <si>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</si>
  <si>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</si>
  <si>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</si>
  <si>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</si>
  <si>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</si>
  <si>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</si>
  <si>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</si>
  <si>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</si>
  <si>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</si>
  <si>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</si>
  <si>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</si>
  <si>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</si>
  <si>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</si>
  <si>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</si>
  <si>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</si>
  <si>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</si>
  <si>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</si>
  <si>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</si>
  <si>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</si>
  <si>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</si>
  <si>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</si>
  <si>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</si>
  <si>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</si>
  <si>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</si>
  <si>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</si>
  <si>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</si>
  <si>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</si>
  <si>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</si>
  <si>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</si>
  <si>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</si>
  <si>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</si>
  <si>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</si>
  <si>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</si>
  <si>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</si>
  <si>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</si>
  <si>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</si>
  <si>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</si>
  <si>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</si>
  <si>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</si>
  <si>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</si>
  <si>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</si>
  <si>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</si>
  <si>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</si>
  <si>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</si>
  <si>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</si>
  <si>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</si>
  <si>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</si>
  <si>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</si>
  <si>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</si>
  <si>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</si>
  <si>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</si>
  <si>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</si>
  <si>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</si>
  <si>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</si>
  <si>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</si>
  <si>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</si>
  <si>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</si>
  <si>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</si>
  <si>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</si>
  <si>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</si>
  <si>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</si>
  <si>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</si>
  <si>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</si>
  <si>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</si>
  <si>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</si>
  <si>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</si>
  <si>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</si>
  <si>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</si>
  <si>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</si>
  <si>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</si>
  <si>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</si>
  <si>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</si>
  <si>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</si>
  <si>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</si>
  <si>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</si>
  <si>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</si>
  <si>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</si>
  <si>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</si>
  <si>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</si>
  <si>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</si>
  <si>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</si>
  <si>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</si>
  <si>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</si>
  <si>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</si>
  <si>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</si>
  <si>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</si>
  <si>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</si>
  <si>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</si>
  <si>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</si>
  <si>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</si>
  <si>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</si>
  <si>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</si>
  <si>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</si>
  <si>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</si>
  <si>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</si>
  <si>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</si>
  <si>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</si>
  <si>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</si>
  <si>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</si>
  <si>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</si>
  <si>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</si>
  <si>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</si>
  <si>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</si>
  <si>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</si>
  <si>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</si>
  <si>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</si>
  <si>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</si>
  <si>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</si>
  <si>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</si>
  <si>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</si>
  <si>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</si>
  <si>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</si>
  <si>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</si>
  <si>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</si>
  <si>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</si>
  <si>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</si>
  <si>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</si>
  <si>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</si>
  <si>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</si>
  <si>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</si>
  <si>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</si>
  <si>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</si>
  <si>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</si>
  <si>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</si>
  <si>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</si>
  <si>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</si>
  <si>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</si>
  <si>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</si>
  <si>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</si>
  <si>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</si>
  <si>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</si>
  <si>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</si>
  <si>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</si>
  <si>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</si>
  <si>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</si>
  <si>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</si>
  <si>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</si>
  <si>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</si>
  <si>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</si>
  <si>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</si>
  <si>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</si>
  <si>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</si>
  <si>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</si>
  <si>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</si>
  <si>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</si>
  <si>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</si>
  <si>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</si>
  <si>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</si>
  <si>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</si>
  <si>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</si>
  <si>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</si>
  <si>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</si>
  <si>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</si>
  <si>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</si>
  <si>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</si>
  <si>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</si>
  <si>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</si>
  <si>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</si>
  <si>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</si>
  <si>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</si>
  <si>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</si>
  <si>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</si>
  <si>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</si>
  <si>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</si>
  <si>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</si>
  <si>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</si>
  <si>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</si>
  <si>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</si>
  <si>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</si>
  <si>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</si>
  <si>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</si>
  <si>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</si>
  <si>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</si>
  <si>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</si>
  <si>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</si>
  <si>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</si>
  <si>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</si>
  <si>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</si>
  <si>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</si>
  <si>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</si>
  <si>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</si>
  <si>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</si>
  <si>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</si>
  <si>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</si>
  <si>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</si>
  <si>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</si>
  <si>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</si>
  <si>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</si>
  <si>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</si>
  <si>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</si>
  <si>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</si>
  <si>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</si>
  <si>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</si>
  <si>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</si>
  <si>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</si>
  <si>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</si>
  <si>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</si>
  <si>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</si>
  <si>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</si>
  <si>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</si>
  <si>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</si>
  <si>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</si>
  <si>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</si>
  <si>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</si>
  <si>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</si>
  <si>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</si>
  <si>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</si>
  <si>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</si>
  <si>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</si>
  <si>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</si>
  <si>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</si>
  <si>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</si>
  <si>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</si>
  <si>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</si>
  <si>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</si>
  <si>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</si>
  <si>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</si>
  <si>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</si>
  <si>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</si>
  <si>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</si>
  <si>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</si>
  <si>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</si>
  <si>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</si>
  <si>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</si>
  <si>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</si>
  <si>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</si>
  <si>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</si>
  <si>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</si>
  <si>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</si>
  <si>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</si>
  <si>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</si>
  <si>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</si>
  <si>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</si>
  <si>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</si>
  <si>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</si>
  <si>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</si>
  <si>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</si>
  <si>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</si>
  <si>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</si>
  <si>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</si>
  <si>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</si>
  <si>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</si>
  <si>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</si>
  <si>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</si>
  <si>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</si>
  <si>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</si>
  <si>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</si>
  <si>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</si>
  <si>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</si>
  <si>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</si>
  <si>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</si>
  <si>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</si>
  <si>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</si>
  <si>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</si>
  <si>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</si>
  <si>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</si>
  <si>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</si>
  <si>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</si>
  <si>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</si>
  <si>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</si>
  <si>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</si>
  <si>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</si>
  <si>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</si>
  <si>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</si>
  <si>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</si>
  <si>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</si>
  <si>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</si>
  <si>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</si>
  <si>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</si>
  <si>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</si>
  <si>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</si>
  <si>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</si>
  <si>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</si>
  <si>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</si>
  <si>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</si>
  <si>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</si>
  <si>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</si>
  <si>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</si>
  <si>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</si>
  <si>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</si>
  <si>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</si>
  <si>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</si>
  <si>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</si>
  <si>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</si>
  <si>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</si>
  <si>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</si>
  <si>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</si>
  <si>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</si>
  <si>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</si>
  <si>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</si>
  <si>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</si>
  <si>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</si>
  <si>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</si>
  <si>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</si>
  <si>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</si>
  <si>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</si>
  <si>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</si>
  <si>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</si>
  <si>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</si>
  <si>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</si>
  <si>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</si>
  <si>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</si>
  <si>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</si>
  <si>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</si>
  <si>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</si>
  <si>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</si>
  <si>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</si>
  <si>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</si>
  <si>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</si>
  <si>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</si>
  <si>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</si>
  <si>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</si>
  <si>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</si>
  <si>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</si>
  <si>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</si>
  <si>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</si>
  <si>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</si>
  <si>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</si>
  <si>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</si>
  <si>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</si>
  <si>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</si>
  <si>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</si>
  <si>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</si>
  <si>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</si>
  <si>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</si>
  <si>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</si>
  <si>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</si>
  <si>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</si>
  <si>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</si>
  <si>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</si>
  <si>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</si>
  <si>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</si>
  <si>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</si>
  <si>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</si>
  <si>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</si>
  <si>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</si>
  <si>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</si>
  <si>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</si>
  <si>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</si>
  <si>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</si>
  <si>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</si>
  <si>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</si>
  <si>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</si>
  <si>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</si>
  <si>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</si>
  <si>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</si>
  <si>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</si>
  <si>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</si>
  <si>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</si>
  <si>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</si>
  <si>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</si>
  <si>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</si>
  <si>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</si>
  <si>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</si>
  <si>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</si>
  <si>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</si>
  <si>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</si>
  <si>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</si>
  <si>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</si>
  <si>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</si>
  <si>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</si>
  <si>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</si>
  <si>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</si>
  <si>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</si>
  <si>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</si>
  <si>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</si>
  <si>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</si>
  <si>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</si>
  <si>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</si>
  <si>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</si>
  <si>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</si>
  <si>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</si>
  <si>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</si>
  <si>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</si>
  <si>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</si>
  <si>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</si>
  <si>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</si>
  <si>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</si>
  <si>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</si>
  <si>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</si>
  <si>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</si>
  <si>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</si>
  <si>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</si>
  <si>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</si>
  <si>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</si>
  <si>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</si>
  <si>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</si>
  <si>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</si>
  <si>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</si>
  <si>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</si>
  <si>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</si>
  <si>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</si>
  <si>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</si>
  <si>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</si>
  <si>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</si>
  <si>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</si>
  <si>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</si>
  <si>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</si>
  <si>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</si>
  <si>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</si>
  <si>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</si>
  <si>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</si>
  <si>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</si>
  <si>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</si>
  <si>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</si>
  <si>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</si>
  <si>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</si>
  <si>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</si>
  <si>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</si>
  <si>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</si>
  <si>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</si>
  <si>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</si>
  <si>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</si>
  <si>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</si>
  <si>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</si>
  <si>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</si>
  <si>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</si>
  <si>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</si>
  <si>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</si>
  <si>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</si>
  <si>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</si>
  <si>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</si>
  <si>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</si>
  <si>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</si>
  <si>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</si>
  <si>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</si>
  <si>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</si>
  <si>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</si>
  <si>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</si>
  <si>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</si>
  <si>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</si>
  <si>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</si>
  <si>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</si>
  <si>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</si>
  <si>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</si>
  <si>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</si>
  <si>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</si>
  <si>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</si>
  <si>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</si>
  <si>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</si>
  <si>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</si>
  <si>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</si>
  <si>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</si>
  <si>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</si>
  <si>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</si>
  <si>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</si>
  <si>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</si>
  <si>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</si>
  <si>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</si>
  <si>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</si>
  <si>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</si>
  <si>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</si>
  <si>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</si>
  <si>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</si>
  <si>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</si>
  <si>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</si>
  <si>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</si>
  <si>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</si>
  <si>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</si>
  <si>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</si>
  <si>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</si>
  <si>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</si>
  <si>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</si>
  <si>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</si>
  <si>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</si>
  <si>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</si>
  <si>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</si>
  <si>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</si>
  <si>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</si>
  <si>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</si>
  <si>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</si>
  <si>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</si>
  <si>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</si>
  <si>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</si>
  <si>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</si>
  <si>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</si>
  <si>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</si>
  <si>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</si>
  <si>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</si>
  <si>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</si>
  <si>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</si>
  <si>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</si>
  <si>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</si>
  <si>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</si>
  <si>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</si>
  <si>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</si>
  <si>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</si>
  <si>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</si>
  <si>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</si>
  <si>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</si>
  <si>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</si>
  <si>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</si>
  <si>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</si>
  <si>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</si>
  <si>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</si>
  <si>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</si>
  <si>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</si>
  <si>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</si>
  <si>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</si>
  <si>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</si>
  <si>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</si>
  <si>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</si>
  <si>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</si>
  <si>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</si>
  <si>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</si>
  <si>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</si>
  <si>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</si>
  <si>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</si>
  <si>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</si>
  <si>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</si>
  <si>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</si>
  <si>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</si>
  <si>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</si>
  <si>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</si>
  <si>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</si>
  <si>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</si>
  <si>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</si>
  <si>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</si>
  <si>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</si>
  <si>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</si>
  <si>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</si>
  <si>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</si>
  <si>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</si>
  <si>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</si>
  <si>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</si>
  <si>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</si>
  <si>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</si>
  <si>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</si>
  <si>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</si>
  <si>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</si>
  <si>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</si>
  <si>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</si>
  <si>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</si>
  <si>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</si>
  <si>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</si>
  <si>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</si>
  <si>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</si>
  <si>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</si>
  <si>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</si>
  <si>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</si>
  <si>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</si>
  <si>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</si>
  <si>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</si>
  <si>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</si>
  <si>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</si>
  <si>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</si>
  <si>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</si>
  <si>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</si>
  <si>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</si>
  <si>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</si>
  <si>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</si>
  <si>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</si>
  <si>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</si>
  <si>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</si>
  <si>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</si>
  <si>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</si>
  <si>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</si>
  <si>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</si>
  <si>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</si>
  <si>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</si>
  <si>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</si>
  <si>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</si>
  <si>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</si>
  <si>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</si>
  <si>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</si>
  <si>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</si>
  <si>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</si>
  <si>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</si>
  <si>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</si>
  <si>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</si>
  <si>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</si>
  <si>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</si>
  <si>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</si>
  <si>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</si>
  <si>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</si>
  <si>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</si>
  <si>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</si>
  <si>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</si>
  <si>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</si>
  <si>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</si>
  <si>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</si>
  <si>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</si>
  <si>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</si>
  <si>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</si>
  <si>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</si>
  <si>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</si>
  <si>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</si>
  <si>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</si>
  <si>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</si>
  <si>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</si>
  <si>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</si>
  <si>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</si>
  <si>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</si>
  <si>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</si>
  <si>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</si>
  <si>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</si>
  <si>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</si>
  <si>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</si>
  <si>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</si>
  <si>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</si>
  <si>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</si>
  <si>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</si>
  <si>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</si>
  <si>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</si>
  <si>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</si>
  <si>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</si>
  <si>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</si>
  <si>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</si>
  <si>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</si>
  <si>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</si>
  <si>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</si>
  <si>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</si>
  <si>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</si>
  <si>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</si>
  <si>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</si>
  <si>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</si>
  <si>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</si>
  <si>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</si>
  <si>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</si>
  <si>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</si>
  <si>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</si>
  <si>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</si>
  <si>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</si>
  <si>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</si>
  <si>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</si>
  <si>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</si>
  <si>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</si>
  <si>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</si>
  <si>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</si>
  <si>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</si>
  <si>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</si>
  <si>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</si>
  <si>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</si>
  <si>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</si>
  <si>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</si>
  <si>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</si>
  <si>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</si>
  <si>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</si>
  <si>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</si>
  <si>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</si>
  <si>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</si>
  <si>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</si>
  <si>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</si>
  <si>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</si>
  <si>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</si>
  <si>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</si>
  <si>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</si>
  <si>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</si>
  <si>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</si>
  <si>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</si>
  <si>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</si>
  <si>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</si>
  <si>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</si>
  <si>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</si>
  <si>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</si>
  <si>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</si>
  <si>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</si>
  <si>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</si>
  <si>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</si>
  <si>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</si>
  <si>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</si>
  <si>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</si>
  <si>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</si>
  <si>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</si>
  <si>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</si>
  <si>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</si>
  <si>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</si>
  <si>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</si>
  <si>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</si>
  <si>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</si>
  <si>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</si>
  <si>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</si>
  <si>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</si>
  <si>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</si>
  <si>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</si>
  <si>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</si>
  <si>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</si>
  <si>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</si>
  <si>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</si>
  <si>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</si>
  <si>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</si>
  <si>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</si>
  <si>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</si>
  <si>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</si>
  <si>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</si>
  <si>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</si>
  <si>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</si>
  <si>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</si>
  <si>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</si>
  <si>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</si>
  <si>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</si>
  <si>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</si>
  <si>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</si>
  <si>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</si>
  <si>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</si>
  <si>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</si>
  <si>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</si>
  <si>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</si>
  <si>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</si>
  <si>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</si>
  <si>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</si>
  <si>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</si>
  <si>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</si>
  <si>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</si>
  <si>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</si>
  <si>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</si>
  <si>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</si>
  <si>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</si>
  <si>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</si>
  <si>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</si>
  <si>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</si>
  <si>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</si>
  <si>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</si>
  <si>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</si>
  <si>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</si>
  <si>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</si>
  <si>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</si>
  <si>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</si>
  <si>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</si>
  <si>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</si>
  <si>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</si>
  <si>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</si>
  <si>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</si>
  <si>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</si>
  <si>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</si>
  <si>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</si>
  <si>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</si>
  <si>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</si>
  <si>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</si>
  <si>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</si>
  <si>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</si>
  <si>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</si>
  <si>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</si>
  <si>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</si>
  <si>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</si>
  <si>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</si>
  <si>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</si>
  <si>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</si>
  <si>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</si>
  <si>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</si>
  <si>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</si>
  <si>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</si>
  <si>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</si>
  <si>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</si>
  <si>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</si>
  <si>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</si>
  <si>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</si>
  <si>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</si>
  <si>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</si>
  <si>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</si>
  <si>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</si>
  <si>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</si>
  <si>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</si>
  <si>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</si>
  <si>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</si>
  <si>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</si>
  <si>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</si>
  <si>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</si>
  <si>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</si>
  <si>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</si>
  <si>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</si>
  <si>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</si>
  <si>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</si>
  <si>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</si>
  <si>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</si>
  <si>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</si>
  <si>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</si>
  <si>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</si>
  <si>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</si>
  <si>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</si>
  <si>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</si>
  <si>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</si>
  <si>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</si>
  <si>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</si>
  <si>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</si>
  <si>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</si>
  <si>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</si>
  <si>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</si>
  <si>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</si>
  <si>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</si>
  <si>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</si>
  <si>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</si>
  <si>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</si>
  <si>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</si>
  <si>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</si>
  <si>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</si>
  <si>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</si>
  <si>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</si>
  <si>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</si>
  <si>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</si>
  <si>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</si>
  <si>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</si>
  <si>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</si>
  <si>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</si>
  <si>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</si>
  <si>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</si>
  <si>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</si>
  <si>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</si>
  <si>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</si>
  <si>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</si>
  <si>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</si>
  <si>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</si>
  <si>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</si>
  <si>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</si>
  <si>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</si>
  <si>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</si>
  <si>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</si>
  <si>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</si>
  <si>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</si>
  <si>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</si>
  <si>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</si>
  <si>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</si>
  <si>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</si>
  <si>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</si>
  <si>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</si>
  <si>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</si>
  <si>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</si>
  <si>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</si>
  <si>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</si>
  <si>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</si>
  <si>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</si>
  <si>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</si>
  <si>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</si>
  <si>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</si>
  <si>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</si>
  <si>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</si>
  <si>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</si>
  <si>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</si>
  <si>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</si>
  <si>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</si>
  <si>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</si>
  <si>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</si>
  <si>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</si>
  <si>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</si>
  <si>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</si>
  <si>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</si>
  <si>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</si>
  <si>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</si>
  <si>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</si>
  <si>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</si>
  <si>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</si>
  <si>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</si>
  <si>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</si>
  <si>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</si>
  <si>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</si>
  <si>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</si>
  <si>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</si>
  <si>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</si>
  <si>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</si>
  <si>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</si>
  <si>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</si>
  <si>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</si>
  <si>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</si>
  <si>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</si>
  <si>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</si>
  <si>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</si>
  <si>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</si>
  <si>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</si>
  <si>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</si>
  <si>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</si>
  <si>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</si>
  <si>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</si>
  <si>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</si>
  <si>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</si>
  <si>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</si>
  <si>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</si>
  <si>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</si>
  <si>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</si>
  <si>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</si>
  <si>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</si>
  <si>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</si>
  <si>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</si>
  <si>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</si>
  <si>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</si>
  <si>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</si>
  <si>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</si>
  <si>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</si>
  <si>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</si>
  <si>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</si>
  <si>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</si>
  <si>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</si>
  <si>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</si>
  <si>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</si>
  <si>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</si>
  <si>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</si>
  <si>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</si>
  <si>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</si>
  <si>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</si>
  <si>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</si>
  <si>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</si>
  <si>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</si>
  <si>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</si>
  <si>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</si>
  <si>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</si>
  <si>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</si>
  <si>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</si>
  <si>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</si>
  <si>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</si>
  <si>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</si>
  <si>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</si>
  <si>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</si>
  <si>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</si>
  <si>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</si>
  <si>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</si>
  <si>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</si>
  <si>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</si>
  <si>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</si>
  <si>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</si>
  <si>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</si>
  <si>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</si>
  <si>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</si>
  <si>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</si>
  <si>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</si>
  <si>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</si>
  <si>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</si>
  <si>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</si>
  <si>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</si>
  <si>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</si>
  <si>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</si>
  <si>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</si>
  <si>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</si>
  <si>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</si>
  <si>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</si>
  <si>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</si>
  <si>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</si>
  <si>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</si>
  <si>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</si>
  <si>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</si>
  <si>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</si>
  <si>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</si>
  <si>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</si>
  <si>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</si>
  <si>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</si>
  <si>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</si>
  <si>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</si>
  <si>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</si>
  <si>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</si>
  <si>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</si>
  <si>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</si>
  <si>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</si>
  <si>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</si>
  <si>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</si>
  <si>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</si>
  <si>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</si>
  <si>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</si>
  <si>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</si>
  <si>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</si>
  <si>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</si>
  <si>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</si>
  <si>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</si>
  <si>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</si>
  <si>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</si>
  <si>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</si>
  <si>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</si>
  <si>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</si>
  <si>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</si>
  <si>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</si>
  <si>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</si>
  <si>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</si>
  <si>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</si>
  <si>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</si>
  <si>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</si>
  <si>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</si>
  <si>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</si>
  <si>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</si>
  <si>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</si>
  <si>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</si>
  <si>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</si>
  <si>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</si>
  <si>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</si>
  <si>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</si>
  <si>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</si>
  <si>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</si>
  <si>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</si>
  <si>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</si>
  <si>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</si>
  <si>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</si>
  <si>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</si>
  <si>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</si>
  <si>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</si>
  <si>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</si>
  <si>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</si>
  <si>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</si>
  <si>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</si>
  <si>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</si>
  <si>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</si>
  <si>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</si>
  <si>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</si>
  <si>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</si>
  <si>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</si>
  <si>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</si>
  <si>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</si>
  <si>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</si>
  <si>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</si>
  <si>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</si>
  <si>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</si>
  <si>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</si>
  <si>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</si>
  <si>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</si>
  <si>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</si>
  <si>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</si>
  <si>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</si>
  <si>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</si>
  <si>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</si>
  <si>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</si>
  <si>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</si>
  <si>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</si>
  <si>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</si>
  <si>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</si>
  <si>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</si>
  <si>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</si>
  <si>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</si>
  <si>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</si>
  <si>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</si>
  <si>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</si>
  <si>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</si>
  <si>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</si>
  <si>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</si>
  <si>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</si>
  <si>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</si>
  <si>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</si>
  <si>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</si>
  <si>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</si>
  <si>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</si>
  <si>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</si>
  <si>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</si>
  <si>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</si>
  <si>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</si>
  <si>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</si>
  <si>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</si>
  <si>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</si>
  <si>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</si>
  <si>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</si>
  <si>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</si>
  <si>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</si>
  <si>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</si>
  <si>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</si>
  <si>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</si>
  <si>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</si>
  <si>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</si>
  <si>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</si>
  <si>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</si>
  <si>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</si>
  <si>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</si>
  <si>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</si>
  <si>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</si>
  <si>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</si>
  <si>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</si>
  <si>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</si>
  <si>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</si>
  <si>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</si>
  <si>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</si>
  <si>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</si>
  <si>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</si>
  <si>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</si>
  <si>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</si>
  <si>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</si>
  <si>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</si>
  <si>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</si>
  <si>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</si>
  <si>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</si>
  <si>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</si>
  <si>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</si>
  <si>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</si>
  <si>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</si>
  <si>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</si>
  <si>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</si>
  <si>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</si>
  <si>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</si>
  <si>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</si>
  <si>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</si>
  <si>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</si>
  <si>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</si>
  <si>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</si>
  <si>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</si>
  <si>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</si>
  <si>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</si>
  <si>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</si>
  <si>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</si>
  <si>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</si>
  <si>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</si>
  <si>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</si>
  <si>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</si>
  <si>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</si>
  <si>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</si>
  <si>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</si>
  <si>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</si>
  <si>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</si>
  <si>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</si>
  <si>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</si>
  <si>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</si>
  <si>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</si>
  <si>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</si>
  <si>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</si>
  <si>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</si>
  <si>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</si>
  <si>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</si>
  <si>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</si>
  <si>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</si>
  <si>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</si>
  <si>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</si>
  <si>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</si>
  <si>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</si>
  <si>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</si>
  <si>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</si>
  <si>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</si>
  <si>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</si>
  <si>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</si>
  <si>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</si>
  <si>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</si>
  <si>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</si>
  <si>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</si>
  <si>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</si>
  <si>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</si>
  <si>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</si>
  <si>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</si>
  <si>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</si>
  <si>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</si>
  <si>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</si>
  <si>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</si>
  <si>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</si>
  <si>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</si>
  <si>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</si>
  <si>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</si>
  <si>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</si>
  <si>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</si>
  <si>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</si>
  <si>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</si>
  <si>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</si>
  <si>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</si>
  <si>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</si>
  <si>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</si>
  <si>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</si>
  <si>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</si>
  <si>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</si>
  <si>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</si>
  <si>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</si>
  <si>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</si>
  <si>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</si>
  <si>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</si>
  <si>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</si>
  <si>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</si>
  <si>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</si>
  <si>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</si>
  <si>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</si>
  <si>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</si>
  <si>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</si>
  <si>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</si>
  <si>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</si>
  <si>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</si>
  <si>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</si>
  <si>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</si>
  <si>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</si>
  <si>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</si>
  <si>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</si>
  <si>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</si>
  <si>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</si>
  <si>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</si>
  <si>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</si>
  <si>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</si>
  <si>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</si>
  <si>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</si>
  <si>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</si>
  <si>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</si>
  <si>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</si>
  <si>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</si>
  <si>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</si>
  <si>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</si>
  <si>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</si>
  <si>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</si>
  <si>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</si>
  <si>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</si>
  <si>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</si>
  <si>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</si>
  <si>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</si>
  <si>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</si>
  <si>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</si>
  <si>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</si>
  <si>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</si>
  <si>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</si>
  <si>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</si>
  <si>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</si>
  <si>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</si>
  <si>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</si>
  <si>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</si>
  <si>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</si>
  <si>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</si>
  <si>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</si>
  <si>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</si>
  <si>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</si>
  <si>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</si>
  <si>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</si>
  <si>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</si>
  <si>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</si>
  <si>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</si>
  <si>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</si>
  <si>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</si>
  <si>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</si>
  <si>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</si>
  <si>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</si>
  <si>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</si>
  <si>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</si>
  <si>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</si>
  <si>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</si>
  <si>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</si>
  <si>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</si>
  <si>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</si>
  <si>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</si>
  <si>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</si>
  <si>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</si>
  <si>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</si>
  <si>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</si>
  <si>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</si>
  <si>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</si>
  <si>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</si>
  <si>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</si>
  <si>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</si>
  <si>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</si>
  <si>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</si>
  <si>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</si>
  <si>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</si>
  <si>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</si>
  <si>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</si>
  <si>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</si>
  <si>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</si>
  <si>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</si>
  <si>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</si>
  <si>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</si>
  <si>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</si>
  <si>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</si>
  <si>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</si>
  <si>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</si>
  <si>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</si>
  <si>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</si>
  <si>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</si>
  <si>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</si>
  <si>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</si>
  <si>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</si>
  <si>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</si>
  <si>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</si>
  <si>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</si>
  <si>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</si>
  <si>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</si>
  <si>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</si>
  <si>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</si>
  <si>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</si>
  <si>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</si>
  <si>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</si>
  <si>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</si>
  <si>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</si>
  <si>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</si>
  <si>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</si>
  <si>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</si>
  <si>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</si>
  <si>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</si>
  <si>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</si>
  <si>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</si>
  <si>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</si>
  <si>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</si>
  <si>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</si>
  <si>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</si>
  <si>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</si>
  <si>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</si>
  <si>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</si>
  <si>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</si>
  <si>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</si>
  <si>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</si>
  <si>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</si>
  <si>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</si>
  <si>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</si>
  <si>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</si>
  <si>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</si>
  <si>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</si>
  <si>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</si>
  <si>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</si>
  <si>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</si>
  <si>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</si>
  <si>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</si>
  <si>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</si>
  <si>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</si>
  <si>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</si>
  <si>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</si>
  <si>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</si>
  <si>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</si>
  <si>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</si>
  <si>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</si>
  <si>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</si>
  <si>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</si>
  <si>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</si>
  <si>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</si>
  <si>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</si>
  <si>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</si>
  <si>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</si>
  <si>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</si>
  <si>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</si>
  <si>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</si>
  <si>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</si>
  <si>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</si>
  <si>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</si>
  <si>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</si>
  <si>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</si>
  <si>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</si>
  <si>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</si>
  <si>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</si>
  <si>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</si>
  <si>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</si>
  <si>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</si>
  <si>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</si>
  <si>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</si>
  <si>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</si>
  <si>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</si>
  <si>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</si>
  <si>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</si>
  <si>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</si>
  <si>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</si>
  <si>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</si>
  <si>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</si>
  <si>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</si>
  <si>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</si>
  <si>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</si>
  <si>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</si>
  <si>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</si>
  <si>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</si>
  <si>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</si>
  <si>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</si>
  <si>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</si>
  <si>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</si>
  <si>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</si>
  <si>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</si>
  <si>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</si>
  <si>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</si>
  <si>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</si>
  <si>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</si>
  <si>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</si>
  <si>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</si>
  <si>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</si>
  <si>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</si>
  <si>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</si>
  <si>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</si>
  <si>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</si>
  <si>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</si>
  <si>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</si>
  <si>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</si>
  <si>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</si>
  <si>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</si>
  <si>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</si>
  <si>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</si>
  <si>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</si>
  <si>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</si>
  <si>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</si>
  <si>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</si>
  <si>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</si>
  <si>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</si>
  <si>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</si>
  <si>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</si>
  <si>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</si>
  <si>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</si>
  <si>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</si>
  <si>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</si>
  <si>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</si>
  <si>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</si>
  <si>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</si>
  <si>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</si>
  <si>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</si>
  <si>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</si>
  <si>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</si>
  <si>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</si>
  <si>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</si>
  <si>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</si>
  <si>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</si>
  <si>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</si>
  <si>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</si>
  <si>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</si>
  <si>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</si>
  <si>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</si>
  <si>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</si>
  <si>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</si>
  <si>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</si>
  <si>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</si>
  <si>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</si>
  <si>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</si>
  <si>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</si>
  <si>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</si>
  <si>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</si>
  <si>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</si>
  <si>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</si>
  <si>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</si>
  <si>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</si>
  <si>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</si>
  <si>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</si>
  <si>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</si>
  <si>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</si>
  <si>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</si>
  <si>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</si>
  <si>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</si>
  <si>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</si>
  <si>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</si>
  <si>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</si>
  <si>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</si>
  <si>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</si>
  <si>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</si>
  <si>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</si>
  <si>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</si>
  <si>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</si>
  <si>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</si>
  <si>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</si>
  <si>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</si>
  <si>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</si>
  <si>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</si>
  <si>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</si>
  <si>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</si>
  <si>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</si>
  <si>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</si>
  <si>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</si>
  <si>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</si>
  <si>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</si>
  <si>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</si>
  <si>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</si>
  <si>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</si>
  <si>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</si>
  <si>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</si>
  <si>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</si>
  <si>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</si>
  <si>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</si>
  <si>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</si>
  <si>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</si>
  <si>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</si>
  <si>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</si>
  <si>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</si>
  <si>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</si>
  <si>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</si>
  <si>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</si>
  <si>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</si>
  <si>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</si>
  <si>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</si>
  <si>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</si>
  <si>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</si>
  <si>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</si>
  <si>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</si>
  <si>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</si>
  <si>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</si>
  <si>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</si>
  <si>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</si>
  <si>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</si>
  <si>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</si>
  <si>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</si>
  <si>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</si>
  <si>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</si>
  <si>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</si>
  <si>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</si>
  <si>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</si>
  <si>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</si>
  <si>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</si>
  <si>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</si>
  <si>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</si>
  <si>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</si>
  <si>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</si>
  <si>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</si>
  <si>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</si>
  <si>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</si>
  <si>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</si>
  <si>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</si>
  <si>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</si>
  <si>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</si>
  <si>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</si>
  <si>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</si>
  <si>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</si>
  <si>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</si>
  <si>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</si>
  <si>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</si>
  <si>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</si>
  <si>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</si>
  <si>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</si>
  <si>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</si>
  <si>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</si>
  <si>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</si>
  <si>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</si>
  <si>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</si>
  <si>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</si>
  <si>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</si>
  <si>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</si>
  <si>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</si>
  <si>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</si>
  <si>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</si>
  <si>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</si>
  <si>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</si>
  <si>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</si>
  <si>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</si>
  <si>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</si>
  <si>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</si>
  <si>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</si>
  <si>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</si>
  <si>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</si>
  <si>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</si>
  <si>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</si>
  <si>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</si>
  <si>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</si>
  <si>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</si>
  <si>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</si>
  <si>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</si>
  <si>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</si>
  <si>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</si>
  <si>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</si>
  <si>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</si>
  <si>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</si>
  <si>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</si>
  <si>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</si>
  <si>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</si>
  <si>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</si>
  <si>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</si>
  <si>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</si>
  <si>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</si>
  <si>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</si>
  <si>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</si>
  <si>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</si>
  <si>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</si>
  <si>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</si>
  <si>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</si>
  <si>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</si>
  <si>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</si>
  <si>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</si>
  <si>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</si>
  <si>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</si>
  <si>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</si>
  <si>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</si>
  <si>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</si>
  <si>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</si>
  <si>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</si>
  <si>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</si>
  <si>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</si>
  <si>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</si>
  <si>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</si>
  <si>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</si>
  <si>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</si>
  <si>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</si>
  <si>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</si>
  <si>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</si>
  <si>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</si>
  <si>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</si>
  <si>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</si>
  <si>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</si>
  <si>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</si>
  <si>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</si>
  <si>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</si>
  <si>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</si>
  <si>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</si>
  <si>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</si>
  <si>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</si>
  <si>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</si>
  <si>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</si>
  <si>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</si>
  <si>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</si>
  <si>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</si>
  <si>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</si>
  <si>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</si>
  <si>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</si>
  <si>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</si>
  <si>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</si>
  <si>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</si>
  <si>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</si>
  <si>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</si>
  <si>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</si>
  <si>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</si>
  <si>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</si>
  <si>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</si>
  <si>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</si>
  <si>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</si>
  <si>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</si>
  <si>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</si>
  <si>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</si>
  <si>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</si>
  <si>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</si>
  <si>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</si>
  <si>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</si>
  <si>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</si>
  <si>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</si>
  <si>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</si>
  <si>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</si>
  <si>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</si>
  <si>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</si>
  <si>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</si>
  <si>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</si>
  <si>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</si>
  <si>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</si>
  <si>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</si>
  <si>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</si>
  <si>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</si>
  <si>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</si>
  <si>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</si>
  <si>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</si>
  <si>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</si>
  <si>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</si>
  <si>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</si>
  <si>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</si>
  <si>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</si>
  <si>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</si>
  <si>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</si>
  <si>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</si>
  <si>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</si>
  <si>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</si>
  <si>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</si>
  <si>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</si>
  <si>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</si>
  <si>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</si>
  <si>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</si>
  <si>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</si>
  <si>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</si>
  <si>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</si>
  <si>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</si>
  <si>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</si>
  <si>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</si>
  <si>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</si>
  <si>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</si>
  <si>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</si>
  <si>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</si>
  <si>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</si>
  <si>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</si>
  <si>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</si>
  <si>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</si>
  <si>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</si>
  <si>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</si>
  <si>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</si>
  <si>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</si>
  <si>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</si>
  <si>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</si>
  <si>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</si>
  <si>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</si>
  <si>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</si>
  <si>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</si>
  <si>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</si>
  <si>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</si>
  <si>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</si>
  <si>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</si>
  <si>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</si>
  <si>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</si>
  <si>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</si>
  <si>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</si>
  <si>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</si>
  <si>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</si>
  <si>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</si>
  <si>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</si>
  <si>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</si>
  <si>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</si>
  <si>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</si>
  <si>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</si>
  <si>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</si>
  <si>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</si>
  <si>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</si>
  <si>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</si>
  <si>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</si>
  <si>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</si>
  <si>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</si>
  <si>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</si>
  <si>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</si>
  <si>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</si>
  <si>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</si>
  <si>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</si>
  <si>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</si>
  <si>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</si>
  <si>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</si>
  <si>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</si>
  <si>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</si>
  <si>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</si>
  <si>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</si>
  <si>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</si>
  <si>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</si>
  <si>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</si>
  <si>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</si>
  <si>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</si>
  <si>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</si>
  <si>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</si>
  <si>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</si>
  <si>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</si>
  <si>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</si>
  <si>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</si>
  <si>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</si>
  <si>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</si>
  <si>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</si>
  <si>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</si>
  <si>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</si>
  <si>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</si>
  <si>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</si>
  <si>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</si>
  <si>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</si>
  <si>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</si>
  <si>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</si>
  <si>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</si>
  <si>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</si>
  <si>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</si>
  <si>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</si>
  <si>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</si>
  <si>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</si>
  <si>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</si>
  <si>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</si>
  <si>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</si>
  <si>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</si>
  <si>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</si>
  <si>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</si>
  <si>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</si>
  <si>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</si>
  <si>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</si>
  <si>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</si>
  <si>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</si>
  <si>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</si>
  <si>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</si>
  <si>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</si>
  <si>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</si>
  <si>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</si>
  <si>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</si>
  <si>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</si>
  <si>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</si>
  <si>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</si>
  <si>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</si>
  <si>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</si>
  <si>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</si>
  <si>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</si>
  <si>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</si>
  <si>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</si>
  <si>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</si>
  <si>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</si>
  <si>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</si>
  <si>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</si>
  <si>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</si>
  <si>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</si>
  <si>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</si>
  <si>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</si>
  <si>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</si>
  <si>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</si>
  <si>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</si>
  <si>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</si>
  <si>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</si>
  <si>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</si>
  <si>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</si>
  <si>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</si>
  <si>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</si>
  <si>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</si>
  <si>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</si>
  <si>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</si>
  <si>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</si>
  <si>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</si>
  <si>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</si>
  <si>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</si>
  <si>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</si>
  <si>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</si>
  <si>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</si>
  <si>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</si>
  <si>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</si>
  <si>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</si>
  <si>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</si>
  <si>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</si>
  <si>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</si>
  <si>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</si>
  <si>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</si>
  <si>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</si>
  <si>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</si>
  <si>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</si>
  <si>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</si>
  <si>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</si>
  <si>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</si>
  <si>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</si>
  <si>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</si>
  <si>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</si>
  <si>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</si>
  <si>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</si>
  <si>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</si>
  <si>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</si>
  <si>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</si>
  <si>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</si>
  <si>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</si>
  <si>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</si>
  <si>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</si>
  <si>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</si>
  <si>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</si>
  <si>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</si>
  <si>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</si>
  <si>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</si>
  <si>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</si>
  <si>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</si>
  <si>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</si>
  <si>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</si>
  <si>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</si>
  <si>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</si>
  <si>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</si>
  <si>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</si>
  <si>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</si>
  <si>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</si>
  <si>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</si>
  <si>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</si>
  <si>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</si>
  <si>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</si>
  <si>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</si>
  <si>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</si>
  <si>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</si>
  <si>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</si>
  <si>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</si>
  <si>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</si>
  <si>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</si>
  <si>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</si>
  <si>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</si>
  <si>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</si>
  <si>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</si>
  <si>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</si>
  <si>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</si>
  <si>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</si>
  <si>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</si>
  <si>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</si>
  <si>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</si>
  <si>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</si>
  <si>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</si>
  <si>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</si>
  <si>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</si>
  <si>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</si>
  <si>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</si>
  <si>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</si>
  <si>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</si>
  <si>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</si>
  <si>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</si>
  <si>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</si>
  <si>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</si>
  <si>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</si>
  <si>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</si>
  <si>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</si>
  <si>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</si>
  <si>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</si>
  <si>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</si>
  <si>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</si>
  <si>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</si>
  <si>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</si>
  <si>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</si>
  <si>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</si>
  <si>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</si>
  <si>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</si>
  <si>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</si>
  <si>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</si>
  <si>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</si>
  <si>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</si>
  <si>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</si>
  <si>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</si>
  <si>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</si>
  <si>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</si>
  <si>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</si>
  <si>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</si>
  <si>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</si>
  <si>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</si>
  <si>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</si>
  <si>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</si>
  <si>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</si>
  <si>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</si>
  <si>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</si>
  <si>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</si>
  <si>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</si>
  <si>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</si>
  <si>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</si>
  <si>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</si>
  <si>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</si>
  <si>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</si>
  <si>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</si>
  <si>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</si>
  <si>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</si>
  <si>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</si>
  <si>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</si>
  <si>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</si>
  <si>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</si>
  <si>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</si>
  <si>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</si>
  <si>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</si>
  <si>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</si>
  <si>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</si>
  <si>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</si>
  <si>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</si>
  <si>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</si>
  <si>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</si>
  <si>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</si>
  <si>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</si>
  <si>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</si>
  <si>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</si>
  <si>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</si>
  <si>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</si>
  <si>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</si>
  <si>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</si>
  <si>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</si>
  <si>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</si>
  <si>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</si>
  <si>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</si>
  <si>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</si>
  <si>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</si>
  <si>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</si>
  <si>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</si>
  <si>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</si>
  <si>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</si>
  <si>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</si>
  <si>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</si>
  <si>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</si>
  <si>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</si>
  <si>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</si>
  <si>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</si>
  <si>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</si>
  <si>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</si>
  <si>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</si>
  <si>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</si>
  <si>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</si>
  <si>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</si>
  <si>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</si>
  <si>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</si>
  <si>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</si>
  <si>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</si>
  <si>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</si>
  <si>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</si>
  <si>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</si>
  <si>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</si>
  <si>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</si>
  <si>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</si>
  <si>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</si>
  <si>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</si>
  <si>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</si>
  <si>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</si>
  <si>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</si>
  <si>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</si>
  <si>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</si>
  <si>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</si>
  <si>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</si>
  <si>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</si>
  <si>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</si>
  <si>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</si>
  <si>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</si>
  <si>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</si>
  <si>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</si>
  <si>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</si>
  <si>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</si>
  <si>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</si>
  <si>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</si>
  <si>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</si>
  <si>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</si>
  <si>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</si>
  <si>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</si>
  <si>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</si>
  <si>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</si>
  <si>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</si>
  <si>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</si>
  <si>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</si>
  <si>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</si>
  <si>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</si>
  <si>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</si>
  <si>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</si>
  <si>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</si>
  <si>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</si>
  <si>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</si>
  <si>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</si>
  <si>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</si>
  <si>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</si>
  <si>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</si>
  <si>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</si>
  <si>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</si>
  <si>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</si>
  <si>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</si>
  <si>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</si>
  <si>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</si>
  <si>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</si>
  <si>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</si>
  <si>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</si>
  <si>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</si>
  <si>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</si>
  <si>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</si>
  <si>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</si>
  <si>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</si>
  <si>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</si>
  <si>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</si>
  <si>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</si>
  <si>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</si>
  <si>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</si>
  <si>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</si>
  <si>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</si>
  <si>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</si>
  <si>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</si>
  <si>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</si>
  <si>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</si>
  <si>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</si>
  <si>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</si>
  <si>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</si>
  <si>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</si>
  <si>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</si>
  <si>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</si>
  <si>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</si>
  <si>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</si>
  <si>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</si>
  <si>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</si>
  <si>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</si>
  <si>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</si>
  <si>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</si>
  <si>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</si>
  <si>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</si>
  <si>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</si>
  <si>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</si>
  <si>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</si>
  <si>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</si>
  <si>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</si>
  <si>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</si>
  <si>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</si>
  <si>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</si>
  <si>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</si>
  <si>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</si>
  <si>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</si>
  <si>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</si>
  <si>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</si>
  <si>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</si>
  <si>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</si>
  <si>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</si>
  <si>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</si>
  <si>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</si>
  <si>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</si>
  <si>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</si>
  <si>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</si>
  <si>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</si>
  <si>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</si>
  <si>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</si>
  <si>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</si>
  <si>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</si>
  <si>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</si>
  <si>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</si>
  <si>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</si>
  <si>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</si>
  <si>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</si>
  <si>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</si>
  <si>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</si>
  <si>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</si>
  <si>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</si>
  <si>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</si>
  <si>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</si>
  <si>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</si>
  <si>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</si>
  <si>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</si>
  <si>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</si>
  <si>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</si>
  <si>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</si>
  <si>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</si>
  <si>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</si>
  <si>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</si>
  <si>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</si>
  <si>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</si>
  <si>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</si>
  <si>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</si>
  <si>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</si>
  <si>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</si>
  <si>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</si>
  <si>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</si>
  <si>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</si>
  <si>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</si>
  <si>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</si>
  <si>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</si>
  <si>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</si>
  <si>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</si>
  <si>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</si>
  <si>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</si>
  <si>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</si>
  <si>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</si>
  <si>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</si>
  <si>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</si>
  <si>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</si>
  <si>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</si>
  <si>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</si>
  <si>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</si>
  <si>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</si>
  <si>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</si>
  <si>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</si>
  <si>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</si>
  <si>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</si>
  <si>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</si>
  <si>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</si>
  <si>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</si>
  <si>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</si>
  <si>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</si>
  <si>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</si>
  <si>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</si>
  <si>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</si>
  <si>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</si>
  <si>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</si>
  <si>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</si>
  <si>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</si>
  <si>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</si>
  <si>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</si>
  <si>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</si>
  <si>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</si>
  <si>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</si>
  <si>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</si>
  <si>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</si>
  <si>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</si>
  <si>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</si>
  <si>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</si>
  <si>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</si>
  <si>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</si>
  <si>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</si>
  <si>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</si>
  <si>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</si>
  <si>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</si>
  <si>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</si>
  <si>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</si>
  <si>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</si>
  <si>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</si>
  <si>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</si>
  <si>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</si>
  <si>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</si>
  <si>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</si>
  <si>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</si>
  <si>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</si>
  <si>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</si>
  <si>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</si>
  <si>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</si>
  <si>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</si>
  <si>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</si>
  <si>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</si>
  <si>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</si>
  <si>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</si>
  <si>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</si>
  <si>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</si>
  <si>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</si>
  <si>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</si>
  <si>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</si>
  <si>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</si>
  <si>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</si>
  <si>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</si>
  <si>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</si>
  <si>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</si>
  <si>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</si>
  <si>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</si>
  <si>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</si>
  <si>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</si>
  <si>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</si>
  <si>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</si>
  <si>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</si>
  <si>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</si>
  <si>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</si>
  <si>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</si>
  <si>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</si>
  <si>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</si>
  <si>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</si>
  <si>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</si>
  <si>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</si>
  <si>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</si>
  <si>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</si>
  <si>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</si>
  <si>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</si>
  <si>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</si>
  <si>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</si>
  <si>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</si>
  <si>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</si>
  <si>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</si>
  <si>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</si>
  <si>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</si>
  <si>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</si>
  <si>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</si>
  <si>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</si>
  <si>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</si>
  <si>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</si>
  <si>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</si>
  <si>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</si>
  <si>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</si>
  <si>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</si>
  <si>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</si>
  <si>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</si>
  <si>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</si>
  <si>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</si>
  <si>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</si>
  <si>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</si>
  <si>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</si>
  <si>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</si>
  <si>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</si>
  <si>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</si>
  <si>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</si>
  <si>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</si>
  <si>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</si>
  <si>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</si>
  <si>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</si>
  <si>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</si>
  <si>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</si>
  <si>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</si>
  <si>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</si>
  <si>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</si>
  <si>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</si>
  <si>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</si>
  <si>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</si>
  <si>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</si>
  <si>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</si>
  <si>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</si>
  <si>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</si>
  <si>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</si>
  <si>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</si>
  <si>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</si>
  <si>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</si>
  <si>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</si>
  <si>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</si>
  <si>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</si>
  <si>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</si>
  <si>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</si>
  <si>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</si>
  <si>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</si>
  <si>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</si>
  <si>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</si>
  <si>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</si>
  <si>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</si>
  <si>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</si>
  <si>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</si>
  <si>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</si>
  <si>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</si>
  <si>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</si>
  <si>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</si>
  <si>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</si>
  <si>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</si>
  <si>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</si>
  <si>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</si>
  <si>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</si>
  <si>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</si>
  <si>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</si>
  <si>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</si>
  <si>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</si>
  <si>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</si>
  <si>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</si>
  <si>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</si>
  <si>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</si>
  <si>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</si>
  <si>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</si>
  <si>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</si>
  <si>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</si>
  <si>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</si>
  <si>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</si>
  <si>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</si>
  <si>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</si>
  <si>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</si>
  <si>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</si>
  <si>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</si>
  <si>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</si>
  <si>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</si>
  <si>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</si>
  <si>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</si>
  <si>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</si>
  <si>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</si>
  <si>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</si>
  <si>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</si>
  <si>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</si>
  <si>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</si>
  <si>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</si>
  <si>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</si>
  <si>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</si>
  <si>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</si>
  <si>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</si>
  <si>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</si>
  <si>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</si>
  <si>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</si>
  <si>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</si>
  <si>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</si>
  <si>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</si>
  <si>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</si>
  <si>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</si>
  <si>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</si>
  <si>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</si>
  <si>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</si>
  <si>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</si>
  <si>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</si>
  <si>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</si>
  <si>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</si>
  <si>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</si>
  <si>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</si>
  <si>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</si>
  <si>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</si>
  <si>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</si>
  <si>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</si>
  <si>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</si>
  <si>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</si>
  <si>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</si>
  <si>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</si>
  <si>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</si>
  <si>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</si>
  <si>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</si>
  <si>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</si>
  <si>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</si>
  <si>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</si>
  <si>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</si>
  <si>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</si>
  <si>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</si>
  <si>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</si>
  <si>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</si>
  <si>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</si>
  <si>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</si>
  <si>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</si>
  <si>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</si>
  <si>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</si>
  <si>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</si>
  <si>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</si>
  <si>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</si>
  <si>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</si>
  <si>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</si>
  <si>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</si>
  <si>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</si>
  <si>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</si>
  <si>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</si>
  <si>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</si>
  <si>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</si>
  <si>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</si>
  <si>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</si>
  <si>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</si>
  <si>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</si>
  <si>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</si>
  <si>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</si>
  <si>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</si>
  <si>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</si>
  <si>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</si>
  <si>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</si>
  <si>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</si>
  <si>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</si>
  <si>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</si>
  <si>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</si>
  <si>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</si>
  <si>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</si>
  <si>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</si>
  <si>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</si>
  <si>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</si>
  <si>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</si>
  <si>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</si>
  <si>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</si>
  <si>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</si>
  <si>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</si>
  <si>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</si>
  <si>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</si>
  <si>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</si>
  <si>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</si>
  <si>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</si>
  <si>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</si>
  <si>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</si>
  <si>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</si>
  <si>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</si>
  <si>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</si>
  <si>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</si>
  <si>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</si>
  <si>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</si>
  <si>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</si>
  <si>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</si>
  <si>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</si>
  <si>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</si>
  <si>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</si>
  <si>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</si>
  <si>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</si>
  <si>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</si>
  <si>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</si>
  <si>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</si>
  <si>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</si>
  <si>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</si>
  <si>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</si>
  <si>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</si>
  <si>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</si>
  <si>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</si>
  <si>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</si>
  <si>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</si>
  <si>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</si>
  <si>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</si>
  <si>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</si>
  <si>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</si>
  <si>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</si>
  <si>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</si>
  <si>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</si>
  <si>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</si>
  <si>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</si>
  <si>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</si>
  <si>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</si>
  <si>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</si>
  <si>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</si>
  <si>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</si>
  <si>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</si>
  <si>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</si>
  <si>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</si>
  <si>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</si>
  <si>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</si>
  <si>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</si>
  <si>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</si>
  <si>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</si>
  <si>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</si>
  <si>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</si>
  <si>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</si>
  <si>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</si>
  <si>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</si>
  <si>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</si>
  <si>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</si>
  <si>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</si>
  <si>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</si>
  <si>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</si>
  <si>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</si>
  <si>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</si>
  <si>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</si>
  <si>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</si>
  <si>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</si>
  <si>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</si>
  <si>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</si>
  <si>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</si>
  <si>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</si>
  <si>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</si>
  <si>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</si>
  <si>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</si>
  <si>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</si>
  <si>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</si>
  <si>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</si>
  <si>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</si>
  <si>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</si>
  <si>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</si>
  <si>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</si>
  <si>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</si>
  <si>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</si>
  <si>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</si>
  <si>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</si>
  <si>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</si>
  <si>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</si>
  <si>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</si>
  <si>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</si>
  <si>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</si>
  <si>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</si>
  <si>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</si>
  <si>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</si>
  <si>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</si>
  <si>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</si>
  <si>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</si>
  <si>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</si>
  <si>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</si>
  <si>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</si>
  <si>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</si>
  <si>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</si>
  <si>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</si>
  <si>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</si>
  <si>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</si>
  <si>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</si>
  <si>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</si>
  <si>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</si>
  <si>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</si>
  <si>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</si>
  <si>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</si>
  <si>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</si>
  <si>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</si>
  <si>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</si>
  <si>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</si>
  <si>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</si>
  <si>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</si>
  <si>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</si>
  <si>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</si>
  <si>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</si>
  <si>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</si>
  <si>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</si>
  <si>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</si>
  <si>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</si>
  <si>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</si>
  <si>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</si>
  <si>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</si>
  <si>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</si>
  <si>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</si>
  <si>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</si>
  <si>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</si>
  <si>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</si>
  <si>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</si>
  <si>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</si>
  <si>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</si>
  <si>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</si>
  <si>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</si>
  <si>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</si>
  <si>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</si>
  <si>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</si>
  <si>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</si>
  <si>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</si>
  <si>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</si>
  <si>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</si>
  <si>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</si>
  <si>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</si>
  <si>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</si>
  <si>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</si>
  <si>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</si>
  <si>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</si>
  <si>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</si>
  <si>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</si>
  <si>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</si>
  <si>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</si>
  <si>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</si>
  <si>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</si>
  <si>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</si>
  <si>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</si>
  <si>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</si>
  <si>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</si>
  <si>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</si>
  <si>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</si>
  <si>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</si>
  <si>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</si>
  <si>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</si>
  <si>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</si>
  <si>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</si>
  <si>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</si>
  <si>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</si>
  <si>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</si>
  <si>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</si>
  <si>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</si>
  <si>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</si>
  <si>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</si>
  <si>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</si>
  <si>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</si>
  <si>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</si>
  <si>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</si>
  <si>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</si>
  <si>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</si>
  <si>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</si>
  <si>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</si>
  <si>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</si>
  <si>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</si>
  <si>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</si>
  <si>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</si>
  <si>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</si>
  <si>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</si>
  <si>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</si>
  <si>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</si>
  <si>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</si>
  <si>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</si>
  <si>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</si>
  <si>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</si>
  <si>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</si>
  <si>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</si>
  <si>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</si>
  <si>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</si>
  <si>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</si>
  <si>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</si>
  <si>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</si>
  <si>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</si>
  <si>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</si>
  <si>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</si>
  <si>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</si>
  <si>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</si>
  <si>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</si>
  <si>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</si>
  <si>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</si>
  <si>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</si>
  <si>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</si>
  <si>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</si>
  <si>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</si>
  <si>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</si>
  <si>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</si>
  <si>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</si>
  <si>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</si>
  <si>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</si>
  <si>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</si>
  <si>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</si>
  <si>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</si>
  <si>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</si>
  <si>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</si>
  <si>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</si>
  <si>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</si>
  <si>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</si>
  <si>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</si>
  <si>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</si>
  <si>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</si>
  <si>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</si>
  <si>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</si>
  <si>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</si>
  <si>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</si>
  <si>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</si>
  <si>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</si>
  <si>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</si>
  <si>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</si>
  <si>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</si>
  <si>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</si>
  <si>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</si>
  <si>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</si>
  <si>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</si>
  <si>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</si>
  <si>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</si>
  <si>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</si>
  <si>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</si>
  <si>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</si>
  <si>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</si>
  <si>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</si>
  <si>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</si>
  <si>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</si>
  <si>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</si>
  <si>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</si>
  <si>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</si>
  <si>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</si>
  <si>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</si>
  <si>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</si>
  <si>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</si>
  <si>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</si>
  <si>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</si>
  <si>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</si>
  <si>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</si>
  <si>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</si>
  <si>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</si>
  <si>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</si>
  <si>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</si>
  <si>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</si>
  <si>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</si>
  <si>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</si>
  <si>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</si>
  <si>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</si>
  <si>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</si>
  <si>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</si>
  <si>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</si>
  <si>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</si>
  <si>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</si>
  <si>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</si>
  <si>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</si>
  <si>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</si>
  <si>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</si>
  <si>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</si>
  <si>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</si>
  <si>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</si>
  <si>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</si>
  <si>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</si>
  <si>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</si>
  <si>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</si>
  <si>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</si>
  <si>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</si>
  <si>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</si>
  <si>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</si>
  <si>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</si>
  <si>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</si>
  <si>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</si>
  <si>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</si>
  <si>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</si>
  <si>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</si>
  <si>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</si>
  <si>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</si>
  <si>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</si>
  <si>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</si>
  <si>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</si>
  <si>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</si>
  <si>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</si>
  <si>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</si>
  <si>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</si>
  <si>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</si>
  <si>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</si>
  <si>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</si>
  <si>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</si>
  <si>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</si>
  <si>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</si>
  <si>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</si>
  <si>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</si>
  <si>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</si>
  <si>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</si>
  <si>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</si>
  <si>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</si>
  <si>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</si>
  <si>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</si>
  <si>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</si>
  <si>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</si>
  <si>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</si>
  <si>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</si>
  <si>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</si>
  <si>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</si>
  <si>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</si>
  <si>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</si>
  <si>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</si>
  <si>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</si>
  <si>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</si>
  <si>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</si>
  <si>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</si>
  <si>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</si>
  <si>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</si>
  <si>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</si>
  <si>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</si>
  <si>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</si>
  <si>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</si>
  <si>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</si>
  <si>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</si>
  <si>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</si>
  <si>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</si>
  <si>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</si>
  <si>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</si>
  <si>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</si>
  <si>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</si>
  <si>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</si>
  <si>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</si>
  <si>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</si>
  <si>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</si>
  <si>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</si>
  <si>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</si>
  <si>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</si>
  <si>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</si>
  <si>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</si>
  <si>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</si>
  <si>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</si>
  <si>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</si>
  <si>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</si>
  <si>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</si>
  <si>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</si>
  <si>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</si>
  <si>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</si>
  <si>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</si>
  <si>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</si>
  <si>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</si>
  <si>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</si>
  <si>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</si>
  <si>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</si>
  <si>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</si>
  <si>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</si>
  <si>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</si>
  <si>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</si>
  <si>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</si>
  <si>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</si>
  <si>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</si>
  <si>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</si>
  <si>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</si>
  <si>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</si>
  <si>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</si>
  <si>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</si>
  <si>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</si>
  <si>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</si>
  <si>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</si>
  <si>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</si>
  <si>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</si>
  <si>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</si>
  <si>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</si>
  <si>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</si>
  <si>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</si>
  <si>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</si>
  <si>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</si>
  <si>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</si>
  <si>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</si>
  <si>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</si>
  <si>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</si>
  <si>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</si>
  <si>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</si>
  <si>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</si>
  <si>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</si>
  <si>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</si>
  <si>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</si>
  <si>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</si>
  <si>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</si>
  <si>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</si>
  <si>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</si>
  <si>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</si>
  <si>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</si>
  <si>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</si>
  <si>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</si>
  <si>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</si>
  <si>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</si>
  <si>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</si>
  <si>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</si>
  <si>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</si>
  <si>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</si>
  <si>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</si>
  <si>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</si>
  <si>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</si>
  <si>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</si>
  <si>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</si>
  <si>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</si>
  <si>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</si>
  <si>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</si>
  <si>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</si>
  <si>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</si>
  <si>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</si>
  <si>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</si>
  <si>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</si>
  <si>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</si>
  <si>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</si>
  <si>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</si>
  <si>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</si>
  <si>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</si>
  <si>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</si>
  <si>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</si>
  <si>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</si>
  <si>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</si>
  <si>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</si>
  <si>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</si>
  <si>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</si>
  <si>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</si>
  <si>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</si>
  <si>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</si>
  <si>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</si>
  <si>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</si>
  <si>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</si>
  <si>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</si>
  <si>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</si>
  <si>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</si>
  <si>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</si>
  <si>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</si>
  <si>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</si>
  <si>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</si>
  <si>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</si>
  <si>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</si>
  <si>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</si>
  <si>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</si>
  <si>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</si>
  <si>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</si>
  <si>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</si>
  <si>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</si>
  <si>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</si>
  <si>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</si>
  <si>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</si>
  <si>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</si>
  <si>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</si>
  <si>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</si>
  <si>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</si>
  <si>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</si>
  <si>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</si>
  <si>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</si>
  <si>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</si>
  <si>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</si>
  <si>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</si>
  <si>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</si>
  <si>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</si>
  <si>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</si>
  <si>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</si>
  <si>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</si>
  <si>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</si>
  <si>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</si>
  <si>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</si>
  <si>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</si>
  <si>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</si>
  <si>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</si>
  <si>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</si>
  <si>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</si>
  <si>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</si>
  <si>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</si>
  <si>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</si>
  <si>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</si>
  <si>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</si>
  <si>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</si>
  <si>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</si>
  <si>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</si>
  <si>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</si>
  <si>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</si>
  <si>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</si>
  <si>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</si>
  <si>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</si>
  <si>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</si>
  <si>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</si>
  <si>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</si>
  <si>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</si>
  <si>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</si>
  <si>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</si>
  <si>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</si>
  <si>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</si>
  <si>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</si>
  <si>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</si>
  <si>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</si>
  <si>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</si>
  <si>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</si>
  <si>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</si>
  <si>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</si>
  <si>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</si>
  <si>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</si>
  <si>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</si>
  <si>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</si>
  <si>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</si>
  <si>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</si>
  <si>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</si>
  <si>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</si>
  <si>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</si>
  <si>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</si>
  <si>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</si>
  <si>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</si>
  <si>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</si>
  <si>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</si>
  <si>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</si>
  <si>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</si>
  <si>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</si>
  <si>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</si>
  <si>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</si>
  <si>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</si>
  <si>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</si>
  <si>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</si>
  <si>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</si>
  <si>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</si>
  <si>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</si>
  <si>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</si>
  <si>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</si>
  <si>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</si>
  <si>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</si>
  <si>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</si>
  <si>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</si>
  <si>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</si>
  <si>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</si>
  <si>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</si>
  <si>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</si>
  <si>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</si>
  <si>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</si>
  <si>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</si>
  <si>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</si>
  <si>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</si>
  <si>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</si>
  <si>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</si>
  <si>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</si>
  <si>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</si>
  <si>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</si>
  <si>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</si>
  <si>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</si>
  <si>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</si>
  <si>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</si>
  <si>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</si>
  <si>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</si>
  <si>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</si>
  <si>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</si>
  <si>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</si>
  <si>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</si>
  <si>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</si>
  <si>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</si>
  <si>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</si>
  <si>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</si>
  <si>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</si>
  <si>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</si>
  <si>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</si>
  <si>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</si>
  <si>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</si>
  <si>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</si>
  <si>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</si>
  <si>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</si>
  <si>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</si>
  <si>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</si>
  <si>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</si>
  <si>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</si>
  <si>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</si>
  <si>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</si>
  <si>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</si>
  <si>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</si>
  <si>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</si>
  <si>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</si>
  <si>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</si>
  <si>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</si>
  <si>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</si>
  <si>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</si>
  <si>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</si>
  <si>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</si>
  <si>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</si>
  <si>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</si>
  <si>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</si>
  <si>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</si>
  <si>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</si>
  <si>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</si>
  <si>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</si>
  <si>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</si>
  <si>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</si>
  <si>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</si>
  <si>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</si>
  <si>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</si>
  <si>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</si>
  <si>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</si>
  <si>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</si>
  <si>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</si>
  <si>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</si>
  <si>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</si>
  <si>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</si>
  <si>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</si>
  <si>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</si>
  <si>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</si>
  <si>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</si>
  <si>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</si>
  <si>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</si>
  <si>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</si>
  <si>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</si>
  <si>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</si>
  <si>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</si>
  <si>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</si>
  <si>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</si>
  <si>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</si>
  <si>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</si>
  <si>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</si>
  <si>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</si>
  <si>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</si>
  <si>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</si>
  <si>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</si>
  <si>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</si>
  <si>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</si>
  <si>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</si>
  <si>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</si>
  <si>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</si>
  <si>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</si>
  <si>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</si>
  <si>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</si>
  <si>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</si>
  <si>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</si>
  <si>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</si>
  <si>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</si>
  <si>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</si>
  <si>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</si>
  <si>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</si>
  <si>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</si>
  <si>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</si>
  <si>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</si>
  <si>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</si>
  <si>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</si>
  <si>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</si>
  <si>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</si>
  <si>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</si>
  <si>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</si>
  <si>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</si>
  <si>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</si>
  <si>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</si>
  <si>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</si>
  <si>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</si>
  <si>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</si>
  <si>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</si>
  <si>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</si>
  <si>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</si>
  <si>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</si>
  <si>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</si>
  <si>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</si>
  <si>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</si>
  <si>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</si>
  <si>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</si>
  <si>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</si>
  <si>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</si>
  <si>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</si>
  <si>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</si>
  <si>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</si>
  <si>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</si>
  <si>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</si>
  <si>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</si>
  <si>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</si>
  <si>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</si>
  <si>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</si>
  <si>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</si>
  <si>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</si>
  <si>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</si>
  <si>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</si>
  <si>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</si>
  <si>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</si>
  <si>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</si>
  <si>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</si>
  <si>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</si>
  <si>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</si>
  <si>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</si>
  <si>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</si>
  <si>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</si>
  <si>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</si>
  <si>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</si>
  <si>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</si>
  <si>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</si>
  <si>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</si>
  <si>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</si>
  <si>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</si>
  <si>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</si>
  <si>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</si>
  <si>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</si>
  <si>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</si>
  <si>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</si>
  <si>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</si>
  <si>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</si>
  <si>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</si>
  <si>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</si>
  <si>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</si>
  <si>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</si>
  <si>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</si>
  <si>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</si>
  <si>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</si>
  <si>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</si>
  <si>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</si>
  <si>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</si>
  <si>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</si>
  <si>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</si>
  <si>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</si>
  <si>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</si>
  <si>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</si>
  <si>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</si>
  <si>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</si>
  <si>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</si>
  <si>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</si>
  <si>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</si>
  <si>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</si>
  <si>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</si>
  <si>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</si>
  <si>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</si>
  <si>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</si>
  <si>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</si>
  <si>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</si>
  <si>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</si>
  <si>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</si>
  <si>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</si>
  <si>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</si>
  <si>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</si>
  <si>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</si>
  <si>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</si>
  <si>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</si>
  <si>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</si>
  <si>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</si>
  <si>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</si>
  <si>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</si>
  <si>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</si>
  <si>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</si>
  <si>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</si>
  <si>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</si>
  <si>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</si>
  <si>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</si>
  <si>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</si>
  <si>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</si>
  <si>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</si>
  <si>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</si>
  <si>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</si>
  <si>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</si>
  <si>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</si>
  <si>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</si>
  <si>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</si>
  <si>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</si>
  <si>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</si>
  <si>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</si>
  <si>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</si>
  <si>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</si>
  <si>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</si>
  <si>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</si>
  <si>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</si>
  <si>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</si>
  <si>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</si>
  <si>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</si>
  <si>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</si>
  <si>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</si>
  <si>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</si>
  <si>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</si>
  <si>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</si>
  <si>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</si>
  <si>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</si>
  <si>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</si>
  <si>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</si>
  <si>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</si>
  <si>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</si>
  <si>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</si>
  <si>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</si>
  <si>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</si>
  <si>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</si>
  <si>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</si>
  <si>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</si>
  <si>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</si>
  <si>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</si>
  <si>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</si>
  <si>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</si>
  <si>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</si>
  <si>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</si>
  <si>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</si>
  <si>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</si>
  <si>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</si>
  <si>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</si>
  <si>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</si>
  <si>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</si>
  <si>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</si>
  <si>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</si>
  <si>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</si>
  <si>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</si>
  <si>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</si>
  <si>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</si>
  <si>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</si>
  <si>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</si>
  <si>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</si>
  <si>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</si>
  <si>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</si>
  <si>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</si>
  <si>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</si>
  <si>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</si>
  <si>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</si>
  <si>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</si>
  <si>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</si>
  <si>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</si>
  <si>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</si>
  <si>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</si>
  <si>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</si>
  <si>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</si>
  <si>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</si>
  <si>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</si>
  <si>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</si>
  <si>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</si>
  <si>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</si>
  <si>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</si>
  <si>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</si>
  <si>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</si>
  <si>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</si>
  <si>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</si>
  <si>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</si>
  <si>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</si>
  <si>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</si>
  <si>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</si>
  <si>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</si>
  <si>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</si>
  <si>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</si>
  <si>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</si>
  <si>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</si>
  <si>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</si>
  <si>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</si>
  <si>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</si>
  <si>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</si>
  <si>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</si>
  <si>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</si>
  <si>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</si>
  <si>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</si>
  <si>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</si>
  <si>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</si>
  <si>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</si>
  <si>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</si>
  <si>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</si>
  <si>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</si>
  <si>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</si>
  <si>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</si>
  <si>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</si>
  <si>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</si>
  <si>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</si>
  <si>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</si>
  <si>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</si>
  <si>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</si>
  <si>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</si>
  <si>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</si>
  <si>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</si>
  <si>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</si>
  <si>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</si>
  <si>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</si>
  <si>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</si>
  <si>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</si>
  <si>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</si>
  <si>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</si>
  <si>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</si>
  <si>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</si>
  <si>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</si>
  <si>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</si>
  <si>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</si>
  <si>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</si>
  <si>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</si>
  <si>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</si>
  <si>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</si>
  <si>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</si>
  <si>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</si>
  <si>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</si>
  <si>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</si>
  <si>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</si>
  <si>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</si>
  <si>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</si>
  <si>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</si>
  <si>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</si>
  <si>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</si>
  <si>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</si>
  <si>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</si>
  <si>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</si>
  <si>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</si>
  <si>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</si>
  <si>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</si>
  <si>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</si>
  <si>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</si>
  <si>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</si>
  <si>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</si>
  <si>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</si>
  <si>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</si>
  <si>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</si>
  <si>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</si>
  <si>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</si>
  <si>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</si>
  <si>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</si>
  <si>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</si>
  <si>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</si>
  <si>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</si>
  <si>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</si>
  <si>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</si>
  <si>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</si>
  <si>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</si>
  <si>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</si>
  <si>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</si>
  <si>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</si>
  <si>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</si>
  <si>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</si>
  <si>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</si>
  <si>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</si>
  <si>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</si>
  <si>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</si>
  <si>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</si>
  <si>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</si>
  <si>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</si>
  <si>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</si>
  <si>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</si>
  <si>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</si>
  <si>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</si>
  <si>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</si>
  <si>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</si>
  <si>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</si>
  <si>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</si>
  <si>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</si>
  <si>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</si>
  <si>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</si>
  <si>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</si>
  <si>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</si>
  <si>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</si>
  <si>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</si>
  <si>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</si>
  <si>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</si>
  <si>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</si>
  <si>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</si>
  <si>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</si>
  <si>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</si>
  <si>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</si>
  <si>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</si>
  <si>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</si>
  <si>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</si>
  <si>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</si>
  <si>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</si>
  <si>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</si>
  <si>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</si>
  <si>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</si>
  <si>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</si>
  <si>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</si>
  <si>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</si>
  <si>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</si>
  <si>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</si>
  <si>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</si>
  <si>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</si>
  <si>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</si>
  <si>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</si>
  <si>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</si>
  <si>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</si>
  <si>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</si>
  <si>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</si>
  <si>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</si>
  <si>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</si>
  <si>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</si>
  <si>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</si>
  <si>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</si>
  <si>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</si>
  <si>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</si>
  <si>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</si>
  <si>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</si>
  <si>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</si>
  <si>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</si>
  <si>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</si>
  <si>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</si>
  <si>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</si>
  <si>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</si>
  <si>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</si>
  <si>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</si>
  <si>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</si>
  <si>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</si>
  <si>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</si>
  <si>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</si>
  <si>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</si>
  <si>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</si>
  <si>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</si>
  <si>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</si>
  <si>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</si>
  <si>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</si>
  <si>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</si>
  <si>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</si>
  <si>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</si>
  <si>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</si>
  <si>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</si>
  <si>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</si>
  <si>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</si>
  <si>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</si>
  <si>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</si>
  <si>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</si>
  <si>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</si>
  <si>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</si>
  <si>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</si>
  <si>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</si>
  <si>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</si>
  <si>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</si>
  <si>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</si>
  <si>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</si>
  <si>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</si>
  <si>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</si>
  <si>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</si>
  <si>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</si>
  <si>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</si>
  <si>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</si>
  <si>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</si>
  <si>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</si>
  <si>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</si>
  <si>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</si>
  <si>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</si>
  <si>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</si>
  <si>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</si>
  <si>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</si>
  <si>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</si>
  <si>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</si>
  <si>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</si>
  <si>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</si>
  <si>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</si>
  <si>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</si>
  <si>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</si>
  <si>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</si>
  <si>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</si>
  <si>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</si>
  <si>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</si>
  <si>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</si>
  <si>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</si>
  <si>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</si>
  <si>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</si>
  <si>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</si>
  <si>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</si>
  <si>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</si>
  <si>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</si>
  <si>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</si>
  <si>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</si>
  <si>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</si>
  <si>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</si>
  <si>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</si>
  <si>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</si>
  <si>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</si>
  <si>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</si>
  <si>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</si>
  <si>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</si>
  <si>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</si>
  <si>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</si>
  <si>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</si>
  <si>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</si>
  <si>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</si>
  <si>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</si>
  <si>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</si>
  <si>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</si>
  <si>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</si>
  <si>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</si>
  <si>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</si>
  <si>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</si>
  <si>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</si>
  <si>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</si>
  <si>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</si>
  <si>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</si>
  <si>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</si>
  <si>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</si>
  <si>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</si>
  <si>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</si>
  <si>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</si>
  <si>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</si>
  <si>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</si>
  <si>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</si>
  <si>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</si>
  <si>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</si>
  <si>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</si>
  <si>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</si>
  <si>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</si>
  <si>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</si>
  <si>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</si>
  <si>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</si>
  <si>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</si>
  <si>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</si>
  <si>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</si>
  <si>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</si>
  <si>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</si>
  <si>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</si>
  <si>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</si>
  <si>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</si>
  <si>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</si>
  <si>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</si>
  <si>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</si>
  <si>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</si>
  <si>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</si>
  <si>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</si>
  <si>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</si>
  <si>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</si>
  <si>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</si>
  <si>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</si>
  <si>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</si>
  <si>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</si>
  <si>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</si>
  <si>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</si>
  <si>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</si>
  <si>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</si>
  <si>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</si>
  <si>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</si>
  <si>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</si>
  <si>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</si>
  <si>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</si>
  <si>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</si>
  <si>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</si>
  <si>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</si>
  <si>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</si>
  <si>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</si>
  <si>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</si>
  <si>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</si>
  <si>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</si>
  <si>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</si>
  <si>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</si>
  <si>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</si>
  <si>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</si>
  <si>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</si>
  <si>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</si>
  <si>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</si>
  <si>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</si>
  <si>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</si>
  <si>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</si>
  <si>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</si>
  <si>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</si>
  <si>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</si>
  <si>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</si>
  <si>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</si>
  <si>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</si>
  <si>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</si>
  <si>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</si>
  <si>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</si>
  <si>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</si>
  <si>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</si>
  <si>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</si>
  <si>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</si>
  <si>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</si>
  <si>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</si>
  <si>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</si>
  <si>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</si>
  <si>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</si>
  <si>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</si>
  <si>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</si>
  <si>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</si>
  <si>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</si>
  <si>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</si>
  <si>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</si>
  <si>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</si>
  <si>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</si>
  <si>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</si>
  <si>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</si>
  <si>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</si>
  <si>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</si>
  <si>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</si>
  <si>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</si>
  <si>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</si>
  <si>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</si>
  <si>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</si>
  <si>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</si>
  <si>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</si>
  <si>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</si>
  <si>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</si>
  <si>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</si>
  <si>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</si>
  <si>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</si>
  <si>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</si>
  <si>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</si>
  <si>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</si>
  <si>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</si>
  <si>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</si>
  <si>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</si>
  <si>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</si>
  <si>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</si>
  <si>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</si>
  <si>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</si>
  <si>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</si>
  <si>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</si>
  <si>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</si>
  <si>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</si>
  <si>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</si>
  <si>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</si>
  <si>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</si>
  <si>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</si>
  <si>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</si>
  <si>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</si>
  <si>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</si>
  <si>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</si>
  <si>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</si>
  <si>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</si>
  <si>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</si>
  <si>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</si>
  <si>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</si>
  <si>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</si>
  <si>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</si>
  <si>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</si>
  <si>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</si>
  <si>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</si>
  <si>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</si>
  <si>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</si>
  <si>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</si>
  <si>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</si>
  <si>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</si>
  <si>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</si>
  <si>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</si>
  <si>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</si>
  <si>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</si>
  <si>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</si>
  <si>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</si>
  <si>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</si>
  <si>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</si>
  <si>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</si>
  <si>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</si>
  <si>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</si>
  <si>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</si>
  <si>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</si>
  <si>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</si>
  <si>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</si>
  <si>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</si>
  <si>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</si>
  <si>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</si>
  <si>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</si>
  <si>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</si>
  <si>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</si>
  <si>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</si>
  <si>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</si>
  <si>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</si>
  <si>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</si>
  <si>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</si>
  <si>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</si>
  <si>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</si>
  <si>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</si>
  <si>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</si>
  <si>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</si>
  <si>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</si>
  <si>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</si>
  <si>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</si>
  <si>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</si>
  <si>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</si>
  <si>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</si>
  <si>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</si>
  <si>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</si>
  <si>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</si>
  <si>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</si>
  <si>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</si>
  <si>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</si>
  <si>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</si>
  <si>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</si>
  <si>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</si>
  <si>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</si>
  <si>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</si>
  <si>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</si>
  <si>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</si>
  <si>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</si>
  <si>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</si>
  <si>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</si>
  <si>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</si>
  <si>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</si>
  <si>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</si>
  <si>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</si>
  <si>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</si>
  <si>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</si>
  <si>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</si>
  <si>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</si>
  <si>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</si>
  <si>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</si>
  <si>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</si>
  <si>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</si>
  <si>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</si>
  <si>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</si>
  <si>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</si>
  <si>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</si>
  <si>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</si>
  <si>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</si>
  <si>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</si>
  <si>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</si>
  <si>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</si>
  <si>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</si>
  <si>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</si>
  <si>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</si>
  <si>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</si>
  <si>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</si>
  <si>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</si>
  <si>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</si>
  <si>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</si>
  <si>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</si>
  <si>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</si>
  <si>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</si>
  <si>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</si>
  <si>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</si>
  <si>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</si>
  <si>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</si>
  <si>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</si>
  <si>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</si>
  <si>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</si>
  <si>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</si>
  <si>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</si>
  <si>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</si>
  <si>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</si>
  <si>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</si>
  <si>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</si>
  <si>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</si>
  <si>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</si>
  <si>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</si>
  <si>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</si>
  <si>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</si>
  <si>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</si>
  <si>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</si>
  <si>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</si>
  <si>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</si>
  <si>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</si>
  <si>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</si>
  <si>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</si>
  <si>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</si>
  <si>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</si>
  <si>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</si>
  <si>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</si>
  <si>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</si>
  <si>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</si>
  <si>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</si>
  <si>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</si>
  <si>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</si>
  <si>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</si>
  <si>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</si>
  <si>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</si>
  <si>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</si>
  <si>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</si>
  <si>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</si>
  <si>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</si>
  <si>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</si>
  <si>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</si>
  <si>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</si>
  <si>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</si>
  <si>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</si>
  <si>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</si>
  <si>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</si>
  <si>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</si>
  <si>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</si>
  <si>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</si>
  <si>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</si>
  <si>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</si>
  <si>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</si>
  <si>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</si>
  <si>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</si>
  <si>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</si>
  <si>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</si>
  <si>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</si>
  <si>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</si>
  <si>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</si>
  <si>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</si>
  <si>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</si>
  <si>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</si>
  <si>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</si>
  <si>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</si>
  <si>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</si>
  <si>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</si>
  <si>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</si>
  <si>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</si>
  <si>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</si>
  <si>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</si>
  <si>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</si>
  <si>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</si>
  <si>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</si>
  <si>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</si>
  <si>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</si>
  <si>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</si>
  <si>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</si>
  <si>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</si>
  <si>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</si>
  <si>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</si>
  <si>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</si>
  <si>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</si>
  <si>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</si>
  <si>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</si>
  <si>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</si>
  <si>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</si>
  <si>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</si>
  <si>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</si>
  <si>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</si>
  <si>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</si>
  <si>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</si>
  <si>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</si>
  <si>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</si>
  <si>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</si>
  <si>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</si>
  <si>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</si>
  <si>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</si>
  <si>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</si>
  <si>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</si>
  <si>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</si>
  <si>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</si>
  <si>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</si>
  <si>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</si>
  <si>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</si>
  <si>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</si>
  <si>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</si>
  <si>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</si>
  <si>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</si>
  <si>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</si>
  <si>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</si>
  <si>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</si>
  <si>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</si>
  <si>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</si>
  <si>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</si>
  <si>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</si>
  <si>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</si>
  <si>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</si>
  <si>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</si>
  <si>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</si>
  <si>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</si>
  <si>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</si>
  <si>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</si>
  <si>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</si>
  <si>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</si>
  <si>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</si>
  <si>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</si>
  <si>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</si>
  <si>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</si>
  <si>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</si>
  <si>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</si>
  <si>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</si>
  <si>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</si>
  <si>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</si>
  <si>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</si>
  <si>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</si>
  <si>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</si>
  <si>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</si>
  <si>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</si>
  <si>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</si>
  <si>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</si>
  <si>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</si>
  <si>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</si>
  <si>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</si>
  <si>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</si>
  <si>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</si>
  <si>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</si>
  <si>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</si>
  <si>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</si>
  <si>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</si>
  <si>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</si>
  <si>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</si>
  <si>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</si>
  <si>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</si>
  <si>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</si>
  <si>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</si>
  <si>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</si>
  <si>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</si>
  <si>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</si>
  <si>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</si>
  <si>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</si>
  <si>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</si>
  <si>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</si>
  <si>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</si>
  <si>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</si>
  <si>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</si>
  <si>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</si>
  <si>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</si>
  <si>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</si>
  <si>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</si>
  <si>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</si>
  <si>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</si>
  <si>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</si>
  <si>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</si>
  <si>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</si>
  <si>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</si>
  <si>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</si>
  <si>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</si>
  <si>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</si>
  <si>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</si>
  <si>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</si>
  <si>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</si>
  <si>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</si>
  <si>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</si>
  <si>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</si>
  <si>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</si>
  <si>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</si>
  <si>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</si>
  <si>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</si>
  <si>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</si>
  <si>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</si>
  <si>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</si>
  <si>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</si>
  <si>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</si>
  <si>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</si>
  <si>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</si>
  <si>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</si>
  <si>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</si>
  <si>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</si>
  <si>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</si>
  <si>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</si>
  <si>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</si>
  <si>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</si>
  <si>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</si>
  <si>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</si>
  <si>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</si>
  <si>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</si>
  <si>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</si>
  <si>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</si>
  <si>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</si>
  <si>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</si>
  <si>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</si>
  <si>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</si>
  <si>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</si>
  <si>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</si>
  <si>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</si>
  <si>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</si>
  <si>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</si>
  <si>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</si>
  <si>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</si>
  <si>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</si>
  <si>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</si>
  <si>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</si>
  <si>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</si>
  <si>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</si>
  <si>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</si>
  <si>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</si>
  <si>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</si>
  <si>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</si>
  <si>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</si>
  <si>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</si>
  <si>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</si>
  <si>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</si>
  <si>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</si>
  <si>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</si>
  <si>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</si>
  <si>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</si>
  <si>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</si>
  <si>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</si>
  <si>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</si>
  <si>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</si>
  <si>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</si>
  <si>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</si>
  <si>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</si>
  <si>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</si>
  <si>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</si>
  <si>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</si>
  <si>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</si>
  <si>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</si>
  <si>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</si>
  <si>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</si>
  <si>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</si>
  <si>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</si>
  <si>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</si>
  <si>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</si>
  <si>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</si>
  <si>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</si>
  <si>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</si>
  <si>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</si>
  <si>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</si>
  <si>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</si>
  <si>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</si>
  <si>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</si>
  <si>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</si>
  <si>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</si>
  <si>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</si>
  <si>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</si>
  <si>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</si>
  <si>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</si>
  <si>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</si>
  <si>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</si>
  <si>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</si>
  <si>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</si>
  <si>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</si>
  <si>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</si>
  <si>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</si>
  <si>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</si>
  <si>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</si>
  <si>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</si>
  <si>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</si>
  <si>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</si>
  <si>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</si>
  <si>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</si>
  <si>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</si>
  <si>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</si>
  <si>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</si>
  <si>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</si>
  <si>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</si>
  <si>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</si>
  <si>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</si>
  <si>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</si>
  <si>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</si>
  <si>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</si>
  <si>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</si>
  <si>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</si>
  <si>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</si>
  <si>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</si>
  <si>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</si>
  <si>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</si>
  <si>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</si>
  <si>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</si>
  <si>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</si>
  <si>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</si>
  <si>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</si>
  <si>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</si>
  <si>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</si>
  <si>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</si>
  <si>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</si>
  <si>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</si>
  <si>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</si>
  <si>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</si>
  <si>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</si>
  <si>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</si>
  <si>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</si>
  <si>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</si>
  <si>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</si>
  <si>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</si>
  <si>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</si>
  <si>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</si>
  <si>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</si>
  <si>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</si>
  <si>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</si>
  <si>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</si>
  <si>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</si>
  <si>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</si>
  <si>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</si>
  <si>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</si>
  <si>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</si>
  <si>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</si>
  <si>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</si>
  <si>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</si>
  <si>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</si>
  <si>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</si>
  <si>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</si>
  <si>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</si>
  <si>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</si>
  <si>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</si>
  <si>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</si>
  <si>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</si>
  <si>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</si>
  <si>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</si>
  <si>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</si>
  <si>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</si>
  <si>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</si>
  <si>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</si>
  <si>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</si>
  <si>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</si>
  <si>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</si>
  <si>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</si>
  <si>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</si>
  <si>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</si>
  <si>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</si>
  <si>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</si>
  <si>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</si>
  <si>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</si>
  <si>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</si>
  <si>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</si>
  <si>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</si>
  <si>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</si>
  <si>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</si>
  <si>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</si>
  <si>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</si>
  <si>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</si>
  <si>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</si>
  <si>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</si>
  <si>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</si>
  <si>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</si>
  <si>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</si>
  <si>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</si>
  <si>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</si>
  <si>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</si>
  <si>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</si>
  <si>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</si>
  <si>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</si>
  <si>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</si>
  <si>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</si>
  <si>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</si>
  <si>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</si>
  <si>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</si>
  <si>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</si>
  <si>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</si>
  <si>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</si>
  <si>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</si>
  <si>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</si>
  <si>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</si>
  <si>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</si>
  <si>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</si>
  <si>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</si>
  <si>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</si>
  <si>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</si>
  <si>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</si>
  <si>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</si>
  <si>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</si>
  <si>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</si>
  <si>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</si>
  <si>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</si>
  <si>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</si>
  <si>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</si>
  <si>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</si>
  <si>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</si>
  <si>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</si>
  <si>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</si>
  <si>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</si>
  <si>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</si>
  <si>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</si>
  <si>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</si>
  <si>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</si>
  <si>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</si>
  <si>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</si>
  <si>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</si>
  <si>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</si>
  <si>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</si>
  <si>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</si>
  <si>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</si>
  <si>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</si>
  <si>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</si>
  <si>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</si>
  <si>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</si>
  <si>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</si>
  <si>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</si>
  <si>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</si>
  <si>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</si>
  <si>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</si>
  <si>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</si>
  <si>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</si>
  <si>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</si>
  <si>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</si>
  <si>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</si>
  <si>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</si>
  <si>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</si>
  <si>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</si>
  <si>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</si>
  <si>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</si>
  <si>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</si>
  <si>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</si>
  <si>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</si>
  <si>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</si>
  <si>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</si>
  <si>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</si>
  <si>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</si>
  <si>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</si>
  <si>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</si>
  <si>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</si>
  <si>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</si>
  <si>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</si>
  <si>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</si>
  <si>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</si>
  <si>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</si>
  <si>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</si>
  <si>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</si>
  <si>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</si>
  <si>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</si>
  <si>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</si>
  <si>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</si>
  <si>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</si>
  <si>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</si>
  <si>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</si>
  <si>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</si>
  <si>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</si>
  <si>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</si>
  <si>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</si>
  <si>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</si>
  <si>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</si>
  <si>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</si>
  <si>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</si>
  <si>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</si>
  <si>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</si>
  <si>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</si>
  <si>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</si>
  <si>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</si>
  <si>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</si>
  <si>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</si>
  <si>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</si>
  <si>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</si>
  <si>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</si>
  <si>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</si>
  <si>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</si>
  <si>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</si>
  <si>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</si>
  <si>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</si>
  <si>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</si>
  <si>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</si>
  <si>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</si>
  <si>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</si>
  <si>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</si>
  <si>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</si>
  <si>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</si>
  <si>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</si>
  <si>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</si>
  <si>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</si>
  <si>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</si>
  <si>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</si>
  <si>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</si>
  <si>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</si>
  <si>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</si>
  <si>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</si>
  <si>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</si>
  <si>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</si>
  <si>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</si>
  <si>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</si>
  <si>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</si>
  <si>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</si>
  <si>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</si>
  <si>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</si>
  <si>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</si>
  <si>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</si>
  <si>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</si>
  <si>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</si>
  <si>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</si>
  <si>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</si>
  <si>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</si>
  <si>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</si>
  <si>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</si>
  <si>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</si>
  <si>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</si>
  <si>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</si>
  <si>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</si>
  <si>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</si>
  <si>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</si>
  <si>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</si>
  <si>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</si>
  <si>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</si>
  <si>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</si>
  <si>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</si>
  <si>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</si>
  <si>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</si>
  <si>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</si>
  <si>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</si>
  <si>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</si>
  <si>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</si>
  <si>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</si>
  <si>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</si>
  <si>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</si>
  <si>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</si>
  <si>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</si>
  <si>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</si>
  <si>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</si>
  <si>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</si>
  <si>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</si>
  <si>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</si>
  <si>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</si>
  <si>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</si>
  <si>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</si>
  <si>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</si>
  <si>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</si>
  <si>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</si>
  <si>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</si>
  <si>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</si>
  <si>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</si>
  <si>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</si>
  <si>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</si>
  <si>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</si>
  <si>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</si>
  <si>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</si>
  <si>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</si>
  <si>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</si>
  <si>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</si>
  <si>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</si>
  <si>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</si>
  <si>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</si>
  <si>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</si>
  <si>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</si>
  <si>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</si>
  <si>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</si>
  <si>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</si>
  <si>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</si>
  <si>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</si>
  <si>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</si>
  <si>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</si>
  <si>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</si>
  <si>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</si>
  <si>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</si>
  <si>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</si>
  <si>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</si>
  <si>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</si>
  <si>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</si>
  <si>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</si>
  <si>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</si>
  <si>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</si>
  <si>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</si>
  <si>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</si>
  <si>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</si>
  <si>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</si>
  <si>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</si>
  <si>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</si>
  <si>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</si>
  <si>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</si>
  <si>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</si>
  <si>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</si>
  <si>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</si>
  <si>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</si>
  <si>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</si>
  <si>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</si>
  <si>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</si>
  <si>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</si>
  <si>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</si>
  <si>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</si>
  <si>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</si>
  <si>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</si>
  <si>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</si>
  <si>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</si>
  <si>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</si>
  <si>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</si>
  <si>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</si>
  <si>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</si>
  <si>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</si>
  <si>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</si>
  <si>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</si>
  <si>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</si>
  <si>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</si>
  <si>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</si>
  <si>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</si>
  <si>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</si>
  <si>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</si>
  <si>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</si>
  <si>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</si>
  <si>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</si>
  <si>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</si>
  <si>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</si>
  <si>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</si>
  <si>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</si>
  <si>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</si>
  <si>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</si>
  <si>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</si>
  <si>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</si>
  <si>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</si>
  <si>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</si>
  <si>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</si>
  <si>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</si>
  <si>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</si>
  <si>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</si>
  <si>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</si>
  <si>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</si>
  <si>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</si>
  <si>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</si>
  <si>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</si>
  <si>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</si>
  <si>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</si>
  <si>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</si>
  <si>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</si>
  <si>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</si>
  <si>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</si>
  <si>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</si>
  <si>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</si>
  <si>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</si>
  <si>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</si>
  <si>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</si>
  <si>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</si>
  <si>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</si>
  <si>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</si>
  <si>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</si>
  <si>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</si>
  <si>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</si>
  <si>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</si>
  <si>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</si>
  <si>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</si>
  <si>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</si>
  <si>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</si>
  <si>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</si>
  <si>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</si>
  <si>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</si>
  <si>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</si>
  <si>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</si>
  <si>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</si>
  <si>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</si>
  <si>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</si>
  <si>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</si>
  <si>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</si>
  <si>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</si>
  <si>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</si>
  <si>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</si>
  <si>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</si>
  <si>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</si>
  <si>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</si>
  <si>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</si>
  <si>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</si>
  <si>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</si>
  <si>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</si>
  <si>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</si>
  <si>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</si>
  <si>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</si>
  <si>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</si>
  <si>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</si>
  <si>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</si>
  <si>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</si>
  <si>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</si>
  <si>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</si>
  <si>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</si>
  <si>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</si>
  <si>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</si>
  <si>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</si>
  <si>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</si>
  <si>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</si>
  <si>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</si>
  <si>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</si>
  <si>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</si>
  <si>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</si>
  <si>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</si>
  <si>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</si>
  <si>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</si>
  <si>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</si>
  <si>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</si>
  <si>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</si>
  <si>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</si>
  <si>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</si>
  <si>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</si>
  <si>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</si>
  <si>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</si>
  <si>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</si>
  <si>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</si>
  <si>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</si>
  <si>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</si>
  <si>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</si>
  <si>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</si>
  <si>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</si>
  <si>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</si>
  <si>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</si>
  <si>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</si>
  <si>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</si>
  <si>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</si>
  <si>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</si>
  <si>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</si>
  <si>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</si>
  <si>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</si>
  <si>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</si>
  <si>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</si>
  <si>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</si>
  <si>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</si>
  <si>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</si>
  <si>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</si>
  <si>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</si>
  <si>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</si>
  <si>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</si>
  <si>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</si>
  <si>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</si>
  <si>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</si>
  <si>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</si>
  <si>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</si>
  <si>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</si>
  <si>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</si>
  <si>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</si>
  <si>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</si>
  <si>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</si>
  <si>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</si>
  <si>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</si>
  <si>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</si>
  <si>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</si>
  <si>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</si>
  <si>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</si>
  <si>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</si>
  <si>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</si>
  <si>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</si>
  <si>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</si>
  <si>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</si>
  <si>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</si>
  <si>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</si>
  <si>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</si>
  <si>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</si>
  <si>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</si>
  <si>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</si>
  <si>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</si>
  <si>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</si>
  <si>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</si>
  <si>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</si>
  <si>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</si>
  <si>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</si>
  <si>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</si>
  <si>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</si>
  <si>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</si>
  <si>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</si>
  <si>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</si>
  <si>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</si>
  <si>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</si>
  <si>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</si>
  <si>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</si>
  <si>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</si>
  <si>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</si>
  <si>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</si>
  <si>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</si>
  <si>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</si>
  <si>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</si>
  <si>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</si>
  <si>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</si>
  <si>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</si>
  <si>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</si>
  <si>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</si>
  <si>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</si>
  <si>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</si>
  <si>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</si>
  <si>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</si>
  <si>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</si>
  <si>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</si>
  <si>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</si>
  <si>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</si>
  <si>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</si>
  <si>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</si>
  <si>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</si>
  <si>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</si>
  <si>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</si>
  <si>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</si>
  <si>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</si>
  <si>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</si>
  <si>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</si>
  <si>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</si>
  <si>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</si>
  <si>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</si>
  <si>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</si>
  <si>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</si>
  <si>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</si>
  <si>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</si>
  <si>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</si>
  <si>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</si>
  <si>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</si>
  <si>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</si>
  <si>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</si>
  <si>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</si>
  <si>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</si>
  <si>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</si>
  <si>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</si>
  <si>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</si>
  <si>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</si>
  <si>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</si>
  <si>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</si>
  <si>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</si>
  <si>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</si>
  <si>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</si>
  <si>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</si>
  <si>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</si>
  <si>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</si>
  <si>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</si>
  <si>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</si>
  <si>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</si>
  <si>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</si>
  <si>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</si>
  <si>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</si>
  <si>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</si>
  <si>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</si>
  <si>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</si>
  <si>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</si>
  <si>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</si>
  <si>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</si>
  <si>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</si>
  <si>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</si>
  <si>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</si>
  <si>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</si>
  <si>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</si>
  <si>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</si>
  <si>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</si>
  <si>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</si>
  <si>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</si>
  <si>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</si>
  <si>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</si>
  <si>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</si>
  <si>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</si>
  <si>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</si>
  <si>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</si>
  <si>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</si>
  <si>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</si>
  <si>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</si>
  <si>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</si>
  <si>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</si>
  <si>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</si>
  <si>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</si>
  <si>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</si>
  <si>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</si>
  <si>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</si>
  <si>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</si>
  <si>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</si>
  <si>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</si>
  <si>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</si>
  <si>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</si>
  <si>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</si>
  <si>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</si>
  <si>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</si>
  <si>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</si>
  <si>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</si>
  <si>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</si>
  <si>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</si>
  <si>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</si>
  <si>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</si>
  <si>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</si>
  <si>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</si>
  <si>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</si>
  <si>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</si>
  <si>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</si>
  <si>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</si>
  <si>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</si>
  <si>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</si>
  <si>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</si>
  <si>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</si>
  <si>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</si>
  <si>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</si>
  <si>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</si>
  <si>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</si>
  <si>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</si>
  <si>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</si>
  <si>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</si>
  <si>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</si>
  <si>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</si>
  <si>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</si>
  <si>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</si>
  <si>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</si>
  <si>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</si>
  <si>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</si>
  <si>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</si>
  <si>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</si>
  <si>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</si>
  <si>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</si>
  <si>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</si>
  <si>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</si>
  <si>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</si>
  <si>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</si>
  <si>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</si>
  <si>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</si>
  <si>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</si>
  <si>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</si>
  <si>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</si>
  <si>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</si>
  <si>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</si>
  <si>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</si>
  <si>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</si>
  <si>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</si>
  <si>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</si>
  <si>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</si>
  <si>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</si>
  <si>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</si>
  <si>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</si>
  <si>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</si>
  <si>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</si>
  <si>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</si>
  <si>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</si>
  <si>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</si>
  <si>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</si>
  <si>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</si>
  <si>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</si>
  <si>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</si>
  <si>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</si>
  <si>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</si>
  <si>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</si>
  <si>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</si>
  <si>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</si>
  <si>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</si>
  <si>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</si>
  <si>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</si>
  <si>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</si>
  <si>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</si>
  <si>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</si>
  <si>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</si>
  <si>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</si>
  <si>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</si>
  <si>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</si>
  <si>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</si>
  <si>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</si>
  <si>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</si>
  <si>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</si>
  <si>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</si>
  <si>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</si>
  <si>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</si>
  <si>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</si>
  <si>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</si>
  <si>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</si>
  <si>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</si>
  <si>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</si>
  <si>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</si>
  <si>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</si>
  <si>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</si>
  <si>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</si>
  <si>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</si>
  <si>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</si>
  <si>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</si>
  <si>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</si>
  <si>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</si>
  <si>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</si>
  <si>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</si>
  <si>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</si>
  <si>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</si>
  <si>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</si>
  <si>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</si>
  <si>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</si>
  <si>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</si>
  <si>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</si>
  <si>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</si>
  <si>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</si>
  <si>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</si>
  <si>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</si>
  <si>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</si>
  <si>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</si>
  <si>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</si>
  <si>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</si>
  <si>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</si>
  <si>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</si>
  <si>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</si>
  <si>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</si>
  <si>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</si>
  <si>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</si>
  <si>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</si>
  <si>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</si>
  <si>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</si>
  <si>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</si>
  <si>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</si>
  <si>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</si>
  <si>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</si>
  <si>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</si>
  <si>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</si>
  <si>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</si>
  <si>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</si>
  <si>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</si>
  <si>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</si>
  <si>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</si>
  <si>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</si>
  <si>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</si>
  <si>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</si>
  <si>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</si>
  <si>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</si>
  <si>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</si>
  <si>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</si>
  <si>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</si>
  <si>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</si>
  <si>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</si>
  <si>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</si>
  <si>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</si>
  <si>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</si>
  <si>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</si>
  <si>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</si>
  <si>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</si>
  <si>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</si>
  <si>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</si>
  <si>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</si>
  <si>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</si>
  <si>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</si>
  <si>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</si>
  <si>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</si>
  <si>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</si>
  <si>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</si>
  <si>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</si>
  <si>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</si>
  <si>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</si>
  <si>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</si>
  <si>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</si>
  <si>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</si>
  <si>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</si>
  <si>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</si>
  <si>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</si>
  <si>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</si>
  <si>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</si>
  <si>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</si>
  <si>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</si>
  <si>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</si>
  <si>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</si>
  <si>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</si>
  <si>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</si>
  <si>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</si>
  <si>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</si>
  <si>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</si>
  <si>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</si>
  <si>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</si>
  <si>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</si>
  <si>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</si>
  <si>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</si>
  <si>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</si>
  <si>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</si>
  <si>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</si>
  <si>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</si>
  <si>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</si>
  <si>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</si>
  <si>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</si>
  <si>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</si>
  <si>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</si>
  <si>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</si>
  <si>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</si>
  <si>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</si>
  <si>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</si>
  <si>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</si>
  <si>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</si>
  <si>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</si>
  <si>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</si>
  <si>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</si>
  <si>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</si>
  <si>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</si>
  <si>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</si>
  <si>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</si>
  <si>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</si>
  <si>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</si>
  <si>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</si>
  <si>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</si>
  <si>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</si>
  <si>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</si>
  <si>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</si>
  <si>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</si>
  <si>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</si>
  <si>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</si>
  <si>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</si>
  <si>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</si>
  <si>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</si>
  <si>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</si>
  <si>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</si>
  <si>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</si>
  <si>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</si>
  <si>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</si>
  <si>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</si>
  <si>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</si>
  <si>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</si>
  <si>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</si>
  <si>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</si>
  <si>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</si>
  <si>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</si>
  <si>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</si>
  <si>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</si>
  <si>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</si>
  <si>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</si>
  <si>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</si>
  <si>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</si>
  <si>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</si>
  <si>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</si>
  <si>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</si>
  <si>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</si>
  <si>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</si>
  <si>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</si>
  <si>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</si>
  <si>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</si>
  <si>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</si>
  <si>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</si>
  <si>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</si>
  <si>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</si>
  <si>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</si>
  <si>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</si>
  <si>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</si>
  <si>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</si>
  <si>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</si>
  <si>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</si>
  <si>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</si>
  <si>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</si>
  <si>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</si>
  <si>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</si>
  <si>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</si>
  <si>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</si>
  <si>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</si>
  <si>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</si>
  <si>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</si>
  <si>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</si>
  <si>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</si>
  <si>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</si>
  <si>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</si>
  <si>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</si>
  <si>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</si>
  <si>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</si>
  <si>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</si>
  <si>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</si>
  <si>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</si>
  <si>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</si>
  <si>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</si>
  <si>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</si>
  <si>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</si>
  <si>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</si>
  <si>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</si>
  <si>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</si>
  <si>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</si>
  <si>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</si>
  <si>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</si>
  <si>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</si>
  <si>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</si>
  <si>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</si>
  <si>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</si>
  <si>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</si>
  <si>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</si>
  <si>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</si>
  <si>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</si>
  <si>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</si>
  <si>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</si>
  <si>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</si>
  <si>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</si>
  <si>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</si>
  <si>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</si>
  <si>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</si>
  <si>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</si>
  <si>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</si>
  <si>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</si>
  <si>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</si>
  <si>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</si>
  <si>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</si>
  <si>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</si>
  <si>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</si>
  <si>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</si>
  <si>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</si>
  <si>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</si>
  <si>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</si>
  <si>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</si>
  <si>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</si>
  <si>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</si>
  <si>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</si>
  <si>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</si>
  <si>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</si>
  <si>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</si>
  <si>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</si>
  <si>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</si>
  <si>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</si>
  <si>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</si>
  <si>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</si>
  <si>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</si>
  <si>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</si>
  <si>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</si>
  <si>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</si>
  <si>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</si>
  <si>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</si>
  <si>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</si>
  <si>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</si>
  <si>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</si>
  <si>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</si>
  <si>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</si>
  <si>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</si>
  <si>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</si>
  <si>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</si>
  <si>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</si>
  <si>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</si>
  <si>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</si>
  <si>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</si>
  <si>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</si>
  <si>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</si>
  <si>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</si>
  <si>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</si>
  <si>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</si>
  <si>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</si>
  <si>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</si>
  <si>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</si>
  <si>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</si>
  <si>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</si>
  <si>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</si>
  <si>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</si>
  <si>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</si>
  <si>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</si>
  <si>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</si>
  <si>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</si>
  <si>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</si>
  <si>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</si>
  <si>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</si>
  <si>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</si>
  <si>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</si>
  <si>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</si>
  <si>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</si>
  <si>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</si>
  <si>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</si>
  <si>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</si>
  <si>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</si>
  <si>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</si>
  <si>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</si>
  <si>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</si>
  <si>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</si>
  <si>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</si>
  <si>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</si>
  <si>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</si>
  <si>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</si>
  <si>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</si>
  <si>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</si>
  <si>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</si>
  <si>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</si>
  <si>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</si>
  <si>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</si>
  <si>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</si>
  <si>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</si>
  <si>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</si>
  <si>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</si>
  <si>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</si>
  <si>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</si>
  <si>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</si>
  <si>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</si>
  <si>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</si>
  <si>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</si>
  <si>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</si>
  <si>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</si>
  <si>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</si>
  <si>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</si>
  <si>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</si>
  <si>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</si>
  <si>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</si>
  <si>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</si>
  <si>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</si>
  <si>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</si>
  <si>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</si>
  <si>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</si>
  <si>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</si>
  <si>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</si>
  <si>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</si>
  <si>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</si>
  <si>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</si>
  <si>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</si>
  <si>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</si>
  <si>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</si>
  <si>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</si>
  <si>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</si>
  <si>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</si>
  <si>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</si>
  <si>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</si>
  <si>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</si>
  <si>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</si>
  <si>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</si>
  <si>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</si>
  <si>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</si>
  <si>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</si>
  <si>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</si>
  <si>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</si>
  <si>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</si>
  <si>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</si>
  <si>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</si>
  <si>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</si>
  <si>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</si>
  <si>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</si>
  <si>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</si>
  <si>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</si>
  <si>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</si>
  <si>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</si>
  <si>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</si>
  <si>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</si>
  <si>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</si>
  <si>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</si>
  <si>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</si>
  <si>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</si>
  <si>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</si>
  <si>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</si>
  <si>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</si>
  <si>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</si>
  <si>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</si>
  <si>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</si>
  <si>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</si>
  <si>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</si>
  <si>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</si>
  <si>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</si>
  <si>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</si>
  <si>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</si>
  <si>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</si>
  <si>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</si>
  <si>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</si>
  <si>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</si>
  <si>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</si>
  <si>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</si>
  <si>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</si>
  <si>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</si>
  <si>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</si>
  <si>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</si>
  <si>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</si>
  <si>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</si>
  <si>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</si>
  <si>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</si>
  <si>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</si>
  <si>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</si>
  <si>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</si>
  <si>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</si>
  <si>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</si>
  <si>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</si>
  <si>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</si>
  <si>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</si>
  <si>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</si>
  <si>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</si>
  <si>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</si>
  <si>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</si>
  <si>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</si>
  <si>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</si>
  <si>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</si>
  <si>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</si>
  <si>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</si>
  <si>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</si>
  <si>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</si>
  <si>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</si>
  <si>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</si>
  <si>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</si>
  <si>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</si>
  <si>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</si>
  <si>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</si>
  <si>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</si>
  <si>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</si>
  <si>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</si>
  <si>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</si>
  <si>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</si>
  <si>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</si>
  <si>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</si>
  <si>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</si>
  <si>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</si>
  <si>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</si>
  <si>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</si>
  <si>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</si>
  <si>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</si>
  <si>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</si>
  <si>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</si>
  <si>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</si>
  <si>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</si>
  <si>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</si>
  <si>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</si>
  <si>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</si>
  <si>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</si>
  <si>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</si>
  <si>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</si>
  <si>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</si>
  <si>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</si>
  <si>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</si>
  <si>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</si>
  <si>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</si>
  <si>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</si>
  <si>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</si>
  <si>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</si>
  <si>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</si>
  <si>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</si>
  <si>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</si>
  <si>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</si>
  <si>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</si>
  <si>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</si>
  <si>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</si>
  <si>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</si>
  <si>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</si>
  <si>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</si>
  <si>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</si>
  <si>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</si>
  <si>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</si>
  <si>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</si>
  <si>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</si>
  <si>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</si>
  <si>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</si>
  <si>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</si>
  <si>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</si>
  <si>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</si>
  <si>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</si>
  <si>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</si>
  <si>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</si>
  <si>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</si>
  <si>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</si>
  <si>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</si>
  <si>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</si>
  <si>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</si>
  <si>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</si>
  <si>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</si>
  <si>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</si>
  <si>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</si>
  <si>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</si>
  <si>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</si>
  <si>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</si>
  <si>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</si>
  <si>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</si>
  <si>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</si>
  <si>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</si>
  <si>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</si>
  <si>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</si>
  <si>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</si>
  <si>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</si>
  <si>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</si>
  <si>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</si>
  <si>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</si>
  <si>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</si>
  <si>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</si>
  <si>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</si>
  <si>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</si>
  <si>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</si>
  <si>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</si>
  <si>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</si>
  <si>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</si>
  <si>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</si>
  <si>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</si>
  <si>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</si>
  <si>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</si>
  <si>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</si>
  <si>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</si>
  <si>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</si>
  <si>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</si>
  <si>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</si>
  <si>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</si>
  <si>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</si>
  <si>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</si>
  <si>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</si>
  <si>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</si>
  <si>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</si>
  <si>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</si>
  <si>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</si>
  <si>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</si>
  <si>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</si>
  <si>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</si>
  <si>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</si>
  <si>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</si>
  <si>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</si>
  <si>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</si>
  <si>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</si>
  <si>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</si>
  <si>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</si>
  <si>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</si>
  <si>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</si>
  <si>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</si>
  <si>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</si>
  <si>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</si>
  <si>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</si>
  <si>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</si>
  <si>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</si>
  <si>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</si>
  <si>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</si>
  <si>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</si>
  <si>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</si>
  <si>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</si>
  <si>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</si>
  <si>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</si>
  <si>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</si>
  <si>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</si>
  <si>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</si>
  <si>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</si>
  <si>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</si>
  <si>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</si>
  <si>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</si>
  <si>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</si>
  <si>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</si>
  <si>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</si>
  <si>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</si>
  <si>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</si>
  <si>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</si>
  <si>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</si>
  <si>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</si>
  <si>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</si>
  <si>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</si>
  <si>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</si>
  <si>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</si>
  <si>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</si>
  <si>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</si>
  <si>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</si>
  <si>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</si>
  <si>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</si>
  <si>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</si>
  <si>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</si>
  <si>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</si>
  <si>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</si>
  <si>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</si>
  <si>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</si>
  <si>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</si>
  <si>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</si>
  <si>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</si>
  <si>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</si>
  <si>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</si>
  <si>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</si>
  <si>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</si>
  <si>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</si>
  <si>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</si>
  <si>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</si>
  <si>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</si>
  <si>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</si>
  <si>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</si>
  <si>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</si>
  <si>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</si>
  <si>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</si>
  <si>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</si>
  <si>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</si>
  <si>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</si>
  <si>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</si>
  <si>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</si>
  <si>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</si>
  <si>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</si>
  <si>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</si>
  <si>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</si>
  <si>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</si>
  <si>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</si>
  <si>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</si>
  <si>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</si>
  <si>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</si>
  <si>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</si>
  <si>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</si>
  <si>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</si>
  <si>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</si>
  <si>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</si>
  <si>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</si>
  <si>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</si>
  <si>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</si>
  <si>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</si>
  <si>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</si>
  <si>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</si>
  <si>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</si>
  <si>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</si>
  <si>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</si>
  <si>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</si>
  <si>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</si>
  <si>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</si>
  <si>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</si>
  <si>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</si>
  <si>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</si>
  <si>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</si>
  <si>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</si>
  <si>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</si>
  <si>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</si>
  <si>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</si>
  <si>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</si>
  <si>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</si>
  <si>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</si>
  <si>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</si>
  <si>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</si>
  <si>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</si>
  <si>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</si>
  <si>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</si>
  <si>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</si>
  <si>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</si>
  <si>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</si>
  <si>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</si>
  <si>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</si>
  <si>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</si>
  <si>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</si>
  <si>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</si>
  <si>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</si>
  <si>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</si>
  <si>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</si>
  <si>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</si>
  <si>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</si>
  <si>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</si>
  <si>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</si>
  <si>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</si>
  <si>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</si>
  <si>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</si>
  <si>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</si>
  <si>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</si>
  <si>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</si>
  <si>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</si>
  <si>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</si>
  <si>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</si>
  <si>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</si>
  <si>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</si>
  <si>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</si>
  <si>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</si>
  <si>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</si>
  <si>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</si>
  <si>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</si>
  <si>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</si>
  <si>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</si>
  <si>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</si>
  <si>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</si>
  <si>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</si>
  <si>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</si>
  <si>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</si>
  <si>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</si>
  <si>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</si>
  <si>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</si>
  <si>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</si>
  <si>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</si>
  <si>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</si>
  <si>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</si>
  <si>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</si>
  <si>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</si>
  <si>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</si>
  <si>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</si>
  <si>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</si>
  <si>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</si>
  <si>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</si>
  <si>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</si>
  <si>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</si>
  <si>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</si>
  <si>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</si>
  <si>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</si>
  <si>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</si>
  <si>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</si>
  <si>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</si>
  <si>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</si>
  <si>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</si>
  <si>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</si>
  <si>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</si>
  <si>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</si>
  <si>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</si>
  <si>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</si>
  <si>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</si>
  <si>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</si>
  <si>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</si>
  <si>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</si>
  <si>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</si>
  <si>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</si>
  <si>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</si>
  <si>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</si>
  <si>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</si>
  <si>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</si>
  <si>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</si>
  <si>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</si>
  <si>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</si>
  <si>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</si>
  <si>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</si>
  <si>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</si>
  <si>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</si>
  <si>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</si>
  <si>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</si>
  <si>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</si>
  <si>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</si>
  <si>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</si>
  <si>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</si>
  <si>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</si>
  <si>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</si>
  <si>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</si>
  <si>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</si>
  <si>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</si>
  <si>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</si>
  <si>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</si>
  <si>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</si>
  <si>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</si>
  <si>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</si>
  <si>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</si>
  <si>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</si>
  <si>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</si>
  <si>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</si>
  <si>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</si>
  <si>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</si>
  <si>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</si>
  <si>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</si>
  <si>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</si>
  <si>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</si>
  <si>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</si>
  <si>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</si>
  <si>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</si>
  <si>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</si>
  <si>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</si>
  <si>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</si>
  <si>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</si>
  <si>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</si>
  <si>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</si>
  <si>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</si>
  <si>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</si>
  <si>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</si>
  <si>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</si>
  <si>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</si>
  <si>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</si>
  <si>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</si>
  <si>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</si>
  <si>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</si>
  <si>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</si>
  <si>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</si>
  <si>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</si>
  <si>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</si>
  <si>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</si>
  <si>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</si>
  <si>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</si>
  <si>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</si>
  <si>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</si>
  <si>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</si>
  <si>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</si>
  <si>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</si>
  <si>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</si>
  <si>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</si>
  <si>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</si>
  <si>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</si>
  <si>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</si>
  <si>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</si>
  <si>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</si>
  <si>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</si>
  <si>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</si>
  <si>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</si>
  <si>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</si>
  <si>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</si>
  <si>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</si>
  <si>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</si>
  <si>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</si>
  <si>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</si>
  <si>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</si>
  <si>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</si>
  <si>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</si>
  <si>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</si>
  <si>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</si>
  <si>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</si>
  <si>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</si>
  <si>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</si>
  <si>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</si>
  <si>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</si>
  <si>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</si>
  <si>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</si>
  <si>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</si>
  <si>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</si>
  <si>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</si>
  <si>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</si>
  <si>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</si>
  <si>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</si>
  <si>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</si>
  <si>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</si>
  <si>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</si>
  <si>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</si>
  <si>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</si>
  <si>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</si>
  <si>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</si>
  <si>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</si>
  <si>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</si>
  <si>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</si>
  <si>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</si>
  <si>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</si>
  <si>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</si>
  <si>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</si>
  <si>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</si>
  <si>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</si>
  <si>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</si>
  <si>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</si>
  <si>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</si>
  <si>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</si>
  <si>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</si>
  <si>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</si>
  <si>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</si>
  <si>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</si>
  <si>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</si>
  <si>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</si>
  <si>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</si>
  <si>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</si>
  <si>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</si>
  <si>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</si>
  <si>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</si>
  <si>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</si>
  <si>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</si>
  <si>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</si>
  <si>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</si>
  <si>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</si>
  <si>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</si>
  <si>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</si>
  <si>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</si>
  <si>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</si>
  <si>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</si>
  <si>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</si>
  <si>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</si>
  <si>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</si>
  <si>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</si>
  <si>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</si>
  <si>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</si>
  <si>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</si>
  <si>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</si>
  <si>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</si>
  <si>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</si>
  <si>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</si>
  <si>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</si>
  <si>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</si>
  <si>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</si>
  <si>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</si>
  <si>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</si>
  <si>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</si>
  <si>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</si>
  <si>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</si>
  <si>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</si>
  <si>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</si>
  <si>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</si>
  <si>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</si>
  <si>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</si>
  <si>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</si>
  <si>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</si>
  <si>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</si>
  <si>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</si>
  <si>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</si>
  <si>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</si>
  <si>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</si>
  <si>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</si>
  <si>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</si>
  <si>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</si>
  <si>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</si>
  <si>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</si>
  <si>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</si>
  <si>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</si>
  <si>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</si>
  <si>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</si>
  <si>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</si>
  <si>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</si>
  <si>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</si>
  <si>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</si>
  <si>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</si>
  <si>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</si>
  <si>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</si>
  <si>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</si>
  <si>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</si>
  <si>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</si>
  <si>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</si>
  <si>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</si>
  <si>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</si>
  <si>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</si>
  <si>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</si>
  <si>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</si>
  <si>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</si>
  <si>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</si>
  <si>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</si>
  <si>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</si>
  <si>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</si>
  <si>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</si>
  <si>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</si>
  <si>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</si>
  <si>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</si>
  <si>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</si>
  <si>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</si>
  <si>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</si>
  <si>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</si>
  <si>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</si>
  <si>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</si>
  <si>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</si>
  <si>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</si>
  <si>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</si>
  <si>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</si>
  <si>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</si>
  <si>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</si>
  <si>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</si>
  <si>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</si>
  <si>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</si>
  <si>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</si>
  <si>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</si>
  <si>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</si>
  <si>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</si>
  <si>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</si>
  <si>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</si>
  <si>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</si>
  <si>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</si>
  <si>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</si>
  <si>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</si>
  <si>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</si>
  <si>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</si>
  <si>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</si>
  <si>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</si>
  <si>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</si>
  <si>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</si>
  <si>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</si>
  <si>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</si>
  <si>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</si>
  <si>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</si>
  <si>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</si>
  <si>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</si>
  <si>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</si>
  <si>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</si>
  <si>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</si>
  <si>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</si>
  <si>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</si>
  <si>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</si>
  <si>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</si>
  <si>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</si>
  <si>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</si>
  <si>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</si>
  <si>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</si>
  <si>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</si>
  <si>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</si>
  <si>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</si>
  <si>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</si>
  <si>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</si>
  <si>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</si>
  <si>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</si>
  <si>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</si>
  <si>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</si>
  <si>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</si>
  <si>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</si>
  <si>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</si>
  <si>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</si>
  <si>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</si>
  <si>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</si>
  <si>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</si>
  <si>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</si>
  <si>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</si>
  <si>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</si>
  <si>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</si>
  <si>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</si>
  <si>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</si>
  <si>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</si>
  <si>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</si>
  <si>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</si>
  <si>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</si>
  <si>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</si>
  <si>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</si>
  <si>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</si>
  <si>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</si>
  <si>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</si>
  <si>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</si>
  <si>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</si>
  <si>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</si>
  <si>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</si>
  <si>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</si>
  <si>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</si>
  <si>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</si>
  <si>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</si>
  <si>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</si>
  <si>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</si>
  <si>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</si>
  <si>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</si>
  <si>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</si>
  <si>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</si>
  <si>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</si>
  <si>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</si>
  <si>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</si>
  <si>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</si>
  <si>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</si>
  <si>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</si>
  <si>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</si>
  <si>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</si>
  <si>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</si>
  <si>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</si>
  <si>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</si>
  <si>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</si>
  <si>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</si>
  <si>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</si>
  <si>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</si>
  <si>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</si>
  <si>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</si>
  <si>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</si>
  <si>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</si>
  <si>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</si>
  <si>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</si>
  <si>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</si>
  <si>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</si>
  <si>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</si>
  <si>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</si>
  <si>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</si>
  <si>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</si>
  <si>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</si>
  <si>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</si>
  <si>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</si>
  <si>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</si>
  <si>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</si>
  <si>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</si>
  <si>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</si>
  <si>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</si>
  <si>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</si>
  <si>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</si>
  <si>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</si>
  <si>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</si>
  <si>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</si>
  <si>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</si>
  <si>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</si>
  <si>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</si>
  <si>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</si>
  <si>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</si>
  <si>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</si>
  <si>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</si>
  <si>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</si>
  <si>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</si>
  <si>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</si>
  <si>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</si>
  <si>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</si>
  <si>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</si>
  <si>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</si>
  <si>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</si>
  <si>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</si>
  <si>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</si>
  <si>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</si>
  <si>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</si>
  <si>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</si>
  <si>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</si>
  <si>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</si>
  <si>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</si>
  <si>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</si>
  <si>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</si>
  <si>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</si>
  <si>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</si>
  <si>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</si>
  <si>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</si>
  <si>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</si>
  <si>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</si>
  <si>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</si>
  <si>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</si>
  <si>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</si>
  <si>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</si>
  <si>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</si>
  <si>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</si>
  <si>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</si>
  <si>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</si>
  <si>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</si>
  <si>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</si>
  <si>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</si>
  <si>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</si>
  <si>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</si>
  <si>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</si>
  <si>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</si>
  <si>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</si>
  <si>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</si>
  <si>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</si>
  <si>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</si>
  <si>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</si>
  <si>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</si>
  <si>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</si>
  <si>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</si>
  <si>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</si>
  <si>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</si>
  <si>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</si>
  <si>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</si>
  <si>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</si>
  <si>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</si>
  <si>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</si>
  <si>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</si>
  <si>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</si>
  <si>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</si>
  <si>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</si>
  <si>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</si>
  <si>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</si>
  <si>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</si>
  <si>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</si>
  <si>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</si>
  <si>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</si>
  <si>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</si>
  <si>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</si>
  <si>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</si>
  <si>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</si>
  <si>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</si>
  <si>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</si>
  <si>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</si>
  <si>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</si>
  <si>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</si>
  <si>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</si>
  <si>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</si>
  <si>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</si>
  <si>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</si>
  <si>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</si>
  <si>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</si>
  <si>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</si>
  <si>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</si>
  <si>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</si>
  <si>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</si>
  <si>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</si>
  <si>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</si>
  <si>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</si>
  <si>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</si>
  <si>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</si>
  <si>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</si>
  <si>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</si>
  <si>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</si>
  <si>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</si>
  <si>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</si>
  <si>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</si>
  <si>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</si>
  <si>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</si>
  <si>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</si>
  <si>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</si>
  <si>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</si>
  <si>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</si>
  <si>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</si>
  <si>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</si>
  <si>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</si>
  <si>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</si>
  <si>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</si>
  <si>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</si>
  <si>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</si>
  <si>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</si>
  <si>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</si>
  <si>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</si>
  <si>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</si>
  <si>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</si>
  <si>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</si>
  <si>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</si>
  <si>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</si>
  <si>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</si>
  <si>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</si>
  <si>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</si>
  <si>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</si>
  <si>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</si>
  <si>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</si>
  <si>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</si>
  <si>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</si>
  <si>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</si>
  <si>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</si>
  <si>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</si>
  <si>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</si>
  <si>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</si>
  <si>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</si>
  <si>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</si>
  <si>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</si>
  <si>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</si>
  <si>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</si>
  <si>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</si>
  <si>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</si>
  <si>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</si>
  <si>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</si>
  <si>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</si>
  <si>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</si>
  <si>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</si>
  <si>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</si>
  <si>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</si>
  <si>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</si>
  <si>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</si>
  <si>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</si>
  <si>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</si>
  <si>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</si>
  <si>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</si>
  <si>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</si>
  <si>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</si>
  <si>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</si>
  <si>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</si>
  <si>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</si>
  <si>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</si>
  <si>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</si>
  <si>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</si>
  <si>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</si>
  <si>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</si>
  <si>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</si>
  <si>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</si>
  <si>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</si>
  <si>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</si>
  <si>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</si>
  <si>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</si>
  <si>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</si>
  <si>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</si>
  <si>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</si>
  <si>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</si>
  <si>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</si>
  <si>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</si>
  <si>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</si>
  <si>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</si>
  <si>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</si>
  <si>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</si>
  <si>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</si>
  <si>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</si>
  <si>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</si>
  <si>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</si>
  <si>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</si>
  <si>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</si>
  <si>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</si>
  <si>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</si>
  <si>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</si>
  <si>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</si>
  <si>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</si>
  <si>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</si>
  <si>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</si>
  <si>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</si>
  <si>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</si>
  <si>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</si>
  <si>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</si>
  <si>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</si>
  <si>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</si>
  <si>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</si>
  <si>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</si>
  <si>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</si>
  <si>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</si>
  <si>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</si>
  <si>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</si>
  <si>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</si>
  <si>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</si>
  <si>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</si>
  <si>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</si>
  <si>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</si>
  <si>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</si>
  <si>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</si>
  <si>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</si>
  <si>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</si>
  <si>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</si>
  <si>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</si>
  <si>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</si>
  <si>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</si>
  <si>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</si>
  <si>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</si>
  <si>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</si>
  <si>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</si>
  <si>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</si>
  <si>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</si>
  <si>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</si>
  <si>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</si>
  <si>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</si>
  <si>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</si>
  <si>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</si>
  <si>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</si>
  <si>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</si>
  <si>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</si>
  <si>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</si>
  <si>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</si>
  <si>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</si>
  <si>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</si>
  <si>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</si>
  <si>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</si>
  <si>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</si>
  <si>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</si>
  <si>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</si>
  <si>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</si>
  <si>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</si>
  <si>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</si>
  <si>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</si>
  <si>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</si>
  <si>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</si>
  <si>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</si>
  <si>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</si>
  <si>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</si>
  <si>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</si>
  <si>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</si>
  <si>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</si>
  <si>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</si>
  <si>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</si>
  <si>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</si>
  <si>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</si>
  <si>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</si>
  <si>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</si>
  <si>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</si>
  <si>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</si>
  <si>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</si>
  <si>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</si>
  <si>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</si>
  <si>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</si>
  <si>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</si>
  <si>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</si>
  <si>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</si>
  <si>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</si>
  <si>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</si>
  <si>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</si>
  <si>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</si>
  <si>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</si>
  <si>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</si>
  <si>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</si>
  <si>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</si>
  <si>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</si>
  <si>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</si>
  <si>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</si>
  <si>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</si>
  <si>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</si>
  <si>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</si>
  <si>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</si>
  <si>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</si>
  <si>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</si>
  <si>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</si>
  <si>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</si>
  <si>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</si>
  <si>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</si>
  <si>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</si>
  <si>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</si>
  <si>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</si>
  <si>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</si>
  <si>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</si>
  <si>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</si>
  <si>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</si>
  <si>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</si>
  <si>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</si>
  <si>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</si>
  <si>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</si>
  <si>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</si>
  <si>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</si>
  <si>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</si>
  <si>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</si>
  <si>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</si>
  <si>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</si>
  <si>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</si>
  <si>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</si>
  <si>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</si>
  <si>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</si>
  <si>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</si>
  <si>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</si>
  <si>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</si>
  <si>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</si>
  <si>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</si>
  <si>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</si>
  <si>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</si>
  <si>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</si>
  <si>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</si>
  <si>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</si>
  <si>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</si>
  <si>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</si>
  <si>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</si>
  <si>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</si>
  <si>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</si>
  <si>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</si>
  <si>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</si>
  <si>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</si>
  <si>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</si>
  <si>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</si>
  <si>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</si>
  <si>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</si>
  <si>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</si>
  <si>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</si>
  <si>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</si>
  <si>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</si>
  <si>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</si>
  <si>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</si>
  <si>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</si>
  <si>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</si>
  <si>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</si>
  <si>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</si>
  <si>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</si>
  <si>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</si>
  <si>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</si>
  <si>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</si>
  <si>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</si>
  <si>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</si>
  <si>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</si>
  <si>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</si>
  <si>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</si>
  <si>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</si>
  <si>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</si>
  <si>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</si>
  <si>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</si>
  <si>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</si>
  <si>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</si>
  <si>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</si>
  <si>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</si>
  <si>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</si>
  <si>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</si>
  <si>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</si>
  <si>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</si>
  <si>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</si>
  <si>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</si>
  <si>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</si>
  <si>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</si>
  <si>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</si>
  <si>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</si>
  <si>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</si>
  <si>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</si>
  <si>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</si>
  <si>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</si>
  <si>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</si>
  <si>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</si>
  <si>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</si>
  <si>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</si>
  <si>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</si>
  <si>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</si>
  <si>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</si>
  <si>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</si>
  <si>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</si>
  <si>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</si>
  <si>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</si>
  <si>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</si>
  <si>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</si>
  <si>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</si>
  <si>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</si>
  <si>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</si>
  <si>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</si>
  <si>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</si>
  <si>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</si>
  <si>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</si>
  <si>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</si>
  <si>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</si>
  <si>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</si>
  <si>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</si>
  <si>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</si>
  <si>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</si>
  <si>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</si>
  <si>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</si>
  <si>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</si>
  <si>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</si>
  <si>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</si>
  <si>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</si>
  <si>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</si>
  <si>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</si>
  <si>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</si>
  <si>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</si>
  <si>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</si>
  <si>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</si>
  <si>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</si>
  <si>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</si>
  <si>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</si>
  <si>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</si>
  <si>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</si>
  <si>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</si>
  <si>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</si>
  <si>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</si>
  <si>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</si>
  <si>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</si>
  <si>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</si>
  <si>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</si>
  <si>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</si>
  <si>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</si>
  <si>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</si>
  <si>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</si>
  <si>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</si>
  <si>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</si>
  <si>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</si>
  <si>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</si>
  <si>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</si>
  <si>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</si>
  <si>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</si>
  <si>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</si>
  <si>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</si>
  <si>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</si>
  <si>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</si>
  <si>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</si>
  <si>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</si>
  <si>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</si>
  <si>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</si>
  <si>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</si>
  <si>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</si>
  <si>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</si>
  <si>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</si>
  <si>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</si>
  <si>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</si>
  <si>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</si>
  <si>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</si>
  <si>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</si>
  <si>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</si>
  <si>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</si>
  <si>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</si>
  <si>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</si>
  <si>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</si>
  <si>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</si>
  <si>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</si>
  <si>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</si>
  <si>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</si>
  <si>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</si>
  <si>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</si>
  <si>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</si>
  <si>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</si>
  <si>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</si>
  <si>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</si>
  <si>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</si>
  <si>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</si>
  <si>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</si>
  <si>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</si>
  <si>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</si>
  <si>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</si>
  <si>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</si>
  <si>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</si>
  <si>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</si>
  <si>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</si>
  <si>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</si>
  <si>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</si>
  <si>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</si>
  <si>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</si>
  <si>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</si>
  <si>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</si>
  <si>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</si>
  <si>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</si>
  <si>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</si>
  <si>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</si>
  <si>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</si>
  <si>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</si>
  <si>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</si>
  <si>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</si>
  <si>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</si>
  <si>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</si>
  <si>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</si>
  <si>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</si>
  <si>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</si>
  <si>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</si>
  <si>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</si>
  <si>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</si>
  <si>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</si>
  <si>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</si>
  <si>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</si>
  <si>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</si>
  <si>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</si>
  <si>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</si>
  <si>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</si>
  <si>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</si>
  <si>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</si>
  <si>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</si>
  <si>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</si>
  <si>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</si>
  <si>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</si>
  <si>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</si>
  <si>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</si>
  <si>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</si>
  <si>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</si>
  <si>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</si>
  <si>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</si>
  <si>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</si>
  <si>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</si>
  <si>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</si>
  <si>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</si>
  <si>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</si>
  <si>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</si>
  <si>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</si>
  <si>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</si>
  <si>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</si>
  <si>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</si>
  <si>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</si>
  <si>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</si>
  <si>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</si>
  <si>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</si>
  <si>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</si>
  <si>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</si>
  <si>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</si>
  <si>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</si>
  <si>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</si>
  <si>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</si>
  <si>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</si>
  <si>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</si>
  <si>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</si>
  <si>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</si>
  <si>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</si>
  <si>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</si>
  <si>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</si>
  <si>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</si>
  <si>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</si>
  <si>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</si>
  <si>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</si>
  <si>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</si>
  <si>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</si>
  <si>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</si>
  <si>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</si>
  <si>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</si>
  <si>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</si>
  <si>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</si>
  <si>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</si>
  <si>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</si>
  <si>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</si>
  <si>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</si>
  <si>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</si>
  <si>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</si>
  <si>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</si>
  <si>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</si>
  <si>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</si>
  <si>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</si>
  <si>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</si>
  <si>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</si>
  <si>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</si>
  <si>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</si>
  <si>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</si>
  <si>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</si>
  <si>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</si>
  <si>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</si>
  <si>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</si>
  <si>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</si>
  <si>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</si>
  <si>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</si>
  <si>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</si>
  <si>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</si>
  <si>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</si>
  <si>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</si>
  <si>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</si>
  <si>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</si>
  <si>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</si>
  <si>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</si>
  <si>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</si>
  <si>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</si>
  <si>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</si>
  <si>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</si>
  <si>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</si>
  <si>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</si>
  <si>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</si>
  <si>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</si>
  <si>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</si>
  <si>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</si>
  <si>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</si>
  <si>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</si>
  <si>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</si>
  <si>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</si>
  <si>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</si>
  <si>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</si>
  <si>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</si>
  <si>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</si>
  <si>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</si>
  <si>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</si>
  <si>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</si>
  <si>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</si>
  <si>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</si>
  <si>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</si>
  <si>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</si>
  <si>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</si>
  <si>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</si>
  <si>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</si>
  <si>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</si>
  <si>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</si>
  <si>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</si>
  <si>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</si>
  <si>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</si>
  <si>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</si>
  <si>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</si>
  <si>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</si>
  <si>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</si>
  <si>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</si>
  <si>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</si>
  <si>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</si>
  <si>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</si>
  <si>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</si>
  <si>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</si>
  <si>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</si>
  <si>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</si>
  <si>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</si>
  <si>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</si>
  <si>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</si>
  <si>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</si>
  <si>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</si>
  <si>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</si>
  <si>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</si>
  <si>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</si>
  <si>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</si>
  <si>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</si>
  <si>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</si>
  <si>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</si>
  <si>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</si>
  <si>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</si>
  <si>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</si>
  <si>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</si>
  <si>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</si>
  <si>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</si>
  <si>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</si>
  <si>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</si>
  <si>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</si>
  <si>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</si>
  <si>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</si>
  <si>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</si>
  <si>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</si>
  <si>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</si>
  <si>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</si>
  <si>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</si>
  <si>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</si>
  <si>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</si>
  <si>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</si>
  <si>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</si>
  <si>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</si>
  <si>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</si>
  <si>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</si>
  <si>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</si>
  <si>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</si>
  <si>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</si>
  <si>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</si>
  <si>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</si>
  <si>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</si>
  <si>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</si>
  <si>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</si>
  <si>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</si>
  <si>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</si>
  <si>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</si>
  <si>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</si>
  <si>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</si>
  <si>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</si>
  <si>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</si>
  <si>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</si>
  <si>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</si>
  <si>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</si>
  <si>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</si>
  <si>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</si>
  <si>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</si>
  <si>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</si>
  <si>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</si>
  <si>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</si>
  <si>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</si>
  <si>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</si>
  <si>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</si>
  <si>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</si>
  <si>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</si>
  <si>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</si>
  <si>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</si>
  <si>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</si>
  <si>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</si>
  <si>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</si>
  <si>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</si>
  <si>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</si>
  <si>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</si>
  <si>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</si>
  <si>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</si>
  <si>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</si>
  <si>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</si>
  <si>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</si>
  <si>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</si>
  <si>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</si>
  <si>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</si>
  <si>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</si>
  <si>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</si>
  <si>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</si>
  <si>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</si>
  <si>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</si>
  <si>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</si>
  <si>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</si>
  <si>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</si>
  <si>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</si>
  <si>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</si>
  <si>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</si>
  <si>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</si>
  <si>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</si>
  <si>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</si>
  <si>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</si>
  <si>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</si>
  <si>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</si>
  <si>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</si>
  <si>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</si>
  <si>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</si>
  <si>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</si>
  <si>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</si>
  <si>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</si>
  <si>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</si>
  <si>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</si>
  <si>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</si>
  <si>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</si>
  <si>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</si>
  <si>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</si>
  <si>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</si>
  <si>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</si>
  <si>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</si>
  <si>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</si>
  <si>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</si>
  <si>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</si>
  <si>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</si>
  <si>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</si>
  <si>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</si>
  <si>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</si>
  <si>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</si>
  <si>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</si>
  <si>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</si>
  <si>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</si>
  <si>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</si>
  <si>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</si>
  <si>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</si>
  <si>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</si>
  <si>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</si>
  <si>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</si>
  <si>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</si>
  <si>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</si>
  <si>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</si>
  <si>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</si>
  <si>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</si>
  <si>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</si>
  <si>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</si>
  <si>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</si>
  <si>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</si>
  <si>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</si>
  <si>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</si>
  <si>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</si>
  <si>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</si>
  <si>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</si>
  <si>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</si>
  <si>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</si>
  <si>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</si>
  <si>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</si>
  <si>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</si>
  <si>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</si>
  <si>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</si>
  <si>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</si>
  <si>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</si>
  <si>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</si>
  <si>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</si>
  <si>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</si>
  <si>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</si>
  <si>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</si>
  <si>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</si>
  <si>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</si>
  <si>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</si>
  <si>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</si>
  <si>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</si>
  <si>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</si>
  <si>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</si>
  <si>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</si>
  <si>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</si>
  <si>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</si>
  <si>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</si>
  <si>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</si>
  <si>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</si>
  <si>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</si>
  <si>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</si>
  <si>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</si>
  <si>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</si>
  <si>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</si>
  <si>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</si>
  <si>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</si>
  <si>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</si>
  <si>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</si>
  <si>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</si>
  <si>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</si>
  <si>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</si>
  <si>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</si>
  <si>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</si>
  <si>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</si>
  <si>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</si>
  <si>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</si>
  <si>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</si>
  <si>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</si>
  <si>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</si>
  <si>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</si>
  <si>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</si>
  <si>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</si>
  <si>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</si>
  <si>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</si>
  <si>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</si>
  <si>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</si>
  <si>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</si>
  <si>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</si>
  <si>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</si>
  <si>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</si>
  <si>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</si>
  <si>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</si>
  <si>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</si>
  <si>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</si>
  <si>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</si>
  <si>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</si>
  <si>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</si>
  <si>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</si>
  <si>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</si>
  <si>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</si>
  <si>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</si>
  <si>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</si>
  <si>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</si>
  <si>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</si>
  <si>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</si>
  <si>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</si>
  <si>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</si>
  <si>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</si>
  <si>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</si>
  <si>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</si>
  <si>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</si>
  <si>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</si>
  <si>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</si>
  <si>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</si>
  <si>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</si>
  <si>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</si>
  <si>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</si>
  <si>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</si>
  <si>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</si>
  <si>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</si>
  <si>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</si>
  <si>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</si>
  <si>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</si>
  <si>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</si>
  <si>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</si>
  <si>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</si>
  <si>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</si>
  <si>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</si>
  <si>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</si>
  <si>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</si>
  <si>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</si>
  <si>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</si>
  <si>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</si>
  <si>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</si>
  <si>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</si>
  <si>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</si>
  <si>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</si>
  <si>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</si>
  <si>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</si>
  <si>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</si>
  <si>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</si>
  <si>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</si>
  <si>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</si>
  <si>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</si>
  <si>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</si>
  <si>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</si>
  <si>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</si>
  <si>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</si>
  <si>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</si>
  <si>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</si>
  <si>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</si>
  <si>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</si>
  <si>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</si>
  <si>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</si>
  <si>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</si>
  <si>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</si>
  <si>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</si>
  <si>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</si>
  <si>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</si>
  <si>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</si>
  <si>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</si>
  <si>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</si>
  <si>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</si>
  <si>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</si>
  <si>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</si>
  <si>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</si>
  <si>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</si>
  <si>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</si>
  <si>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</si>
  <si>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</si>
  <si>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</si>
  <si>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</si>
  <si>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</si>
  <si>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</si>
  <si>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</si>
  <si>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</si>
  <si>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</si>
  <si>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</si>
  <si>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</si>
  <si>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</si>
  <si>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</si>
  <si>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</si>
  <si>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</si>
  <si>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</si>
  <si>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</si>
  <si>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</si>
  <si>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</si>
  <si>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</si>
  <si>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</si>
  <si>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</si>
  <si>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</si>
  <si>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</si>
  <si>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</si>
  <si>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</si>
  <si>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</si>
  <si>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</si>
  <si>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</si>
  <si>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</si>
  <si>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</si>
  <si>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</si>
  <si>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</si>
  <si>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</si>
  <si>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</si>
  <si>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</si>
  <si>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</si>
  <si>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</si>
  <si>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</si>
  <si>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</si>
  <si>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</si>
  <si>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</si>
  <si>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</si>
  <si>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</si>
  <si>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</si>
  <si>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</si>
  <si>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</si>
  <si>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</si>
  <si>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</si>
  <si>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</si>
  <si>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</si>
  <si>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</si>
  <si>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</si>
  <si>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</si>
  <si>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</si>
  <si>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</si>
  <si>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</si>
  <si>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</si>
  <si>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</si>
  <si>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</si>
  <si>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</si>
  <si>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</si>
  <si>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</si>
  <si>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</si>
  <si>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</si>
  <si>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</si>
  <si>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</si>
  <si>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</si>
  <si>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</si>
  <si>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</si>
  <si>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</si>
  <si>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</si>
  <si>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</si>
  <si>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</si>
  <si>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</si>
  <si>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</si>
  <si>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</si>
  <si>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</si>
  <si>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</si>
  <si>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</si>
  <si>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</si>
  <si>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</si>
  <si>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</si>
  <si>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</si>
  <si>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</si>
  <si>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</si>
  <si>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</si>
  <si>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</si>
  <si>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</si>
  <si>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</si>
  <si>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</si>
  <si>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</si>
  <si>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</si>
  <si>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</si>
  <si>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</si>
  <si>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</si>
  <si>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</si>
  <si>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</si>
  <si>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</si>
  <si>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</si>
  <si>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</si>
  <si>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</si>
  <si>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</si>
  <si>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</si>
  <si>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</si>
  <si>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</si>
  <si>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</si>
  <si>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</si>
  <si>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</si>
  <si>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</si>
  <si>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</si>
  <si>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</si>
  <si>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</si>
  <si>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</si>
  <si>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</si>
  <si>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</si>
  <si>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</si>
  <si>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</si>
  <si>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</si>
  <si>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</si>
  <si>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</si>
  <si>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</si>
  <si>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</si>
  <si>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</si>
  <si>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</si>
  <si>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</si>
  <si>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</si>
  <si>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</si>
  <si>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</si>
  <si>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</si>
  <si>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</si>
  <si>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</si>
  <si>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</si>
  <si>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</si>
  <si>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</si>
  <si>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</si>
  <si>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</si>
  <si>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</si>
  <si>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</si>
  <si>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</si>
  <si>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</si>
  <si>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</si>
  <si>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</si>
  <si>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</si>
  <si>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</si>
  <si>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</si>
  <si>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</si>
  <si>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</si>
  <si>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</si>
  <si>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</si>
  <si>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</si>
  <si>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</si>
  <si>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</si>
  <si>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</si>
  <si>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</si>
  <si>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</si>
  <si>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</si>
  <si>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</si>
  <si>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</si>
  <si>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</si>
  <si>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</si>
  <si>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</si>
  <si>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</si>
  <si>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</si>
  <si>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</si>
  <si>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</si>
  <si>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</si>
  <si>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</si>
  <si>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</si>
  <si>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</si>
  <si>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</si>
  <si>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</si>
  <si>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</si>
  <si>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</si>
  <si>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</si>
  <si>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</si>
  <si>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</si>
  <si>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</si>
  <si>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</si>
  <si>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</si>
  <si>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</si>
  <si>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</si>
  <si>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</si>
  <si>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</si>
  <si>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</si>
  <si>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</si>
  <si>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</si>
  <si>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</si>
  <si>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</si>
  <si>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</si>
  <si>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</si>
  <si>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</si>
  <si>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</si>
  <si>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</si>
  <si>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</si>
  <si>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</si>
  <si>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</si>
  <si>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</si>
  <si>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</si>
  <si>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</si>
  <si>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</si>
  <si>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</si>
  <si>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</si>
  <si>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</si>
  <si>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</si>
  <si>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</si>
  <si>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</si>
  <si>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</si>
  <si>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</si>
  <si>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</si>
  <si>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</si>
  <si>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</si>
  <si>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</si>
  <si>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</si>
  <si>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</si>
  <si>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</si>
  <si>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</si>
  <si>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</si>
  <si>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</si>
  <si>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</si>
  <si>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</si>
  <si>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</si>
  <si>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</si>
  <si>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</si>
  <si>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</si>
  <si>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</si>
  <si>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</si>
  <si>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</si>
  <si>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</si>
  <si>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</si>
  <si>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</si>
  <si>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</si>
  <si>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</si>
  <si>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</si>
  <si>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</si>
  <si>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</si>
  <si>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</si>
  <si>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</si>
  <si>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</si>
  <si>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</si>
  <si>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</si>
  <si>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</si>
  <si>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</si>
  <si>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</si>
  <si>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</si>
  <si>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</si>
  <si>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</si>
  <si>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</si>
  <si>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</si>
  <si>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</si>
  <si>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</si>
  <si>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</si>
  <si>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</si>
  <si>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</si>
  <si>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</si>
  <si>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</si>
  <si>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</si>
  <si>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</si>
  <si>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</si>
  <si>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</si>
  <si>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</si>
  <si>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</si>
  <si>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</si>
  <si>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</si>
  <si>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</si>
  <si>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</si>
  <si>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</si>
  <si>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</si>
  <si>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</si>
  <si>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</si>
  <si>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</si>
  <si>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</si>
  <si>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</si>
  <si>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</si>
  <si>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</si>
  <si>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</si>
  <si>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</si>
  <si>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</si>
  <si>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</si>
  <si>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</si>
  <si>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</si>
  <si>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</si>
  <si>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</si>
  <si>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</si>
  <si>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</si>
  <si>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</si>
  <si>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</si>
  <si>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</si>
  <si>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</si>
  <si>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</si>
  <si>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</si>
  <si>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</si>
  <si>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</si>
  <si>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</si>
  <si>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</si>
  <si>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</si>
  <si>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</si>
  <si>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</si>
  <si>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</si>
  <si>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</si>
  <si>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</si>
  <si>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</si>
  <si>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</si>
  <si>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</si>
  <si>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</si>
  <si>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</si>
  <si>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</si>
  <si>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</si>
  <si>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</si>
  <si>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</si>
  <si>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</si>
  <si>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</si>
  <si>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</si>
  <si>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</si>
  <si>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</si>
  <si>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</si>
  <si>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</si>
  <si>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</si>
  <si>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</si>
  <si>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</si>
  <si>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</si>
  <si>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</si>
  <si>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</si>
  <si>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</si>
  <si>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</si>
  <si>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</si>
  <si>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</si>
  <si>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</si>
  <si>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</si>
  <si>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</si>
  <si>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</si>
  <si>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</si>
  <si>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</si>
  <si>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</si>
  <si>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</si>
  <si>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</si>
  <si>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</si>
  <si>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</si>
  <si>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</si>
  <si>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</si>
  <si>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</si>
  <si>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</si>
  <si>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</si>
  <si>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</si>
  <si>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</si>
  <si>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</si>
  <si>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</si>
  <si>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</si>
  <si>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</si>
  <si>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</si>
  <si>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</si>
  <si>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</si>
  <si>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</si>
  <si>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</si>
  <si>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</si>
  <si>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</si>
  <si>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</si>
  <si>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</si>
  <si>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</si>
  <si>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</si>
  <si>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</si>
  <si>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</si>
  <si>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</si>
  <si>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</si>
  <si>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</si>
  <si>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</si>
  <si>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</si>
  <si>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</si>
  <si>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</si>
  <si>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</si>
  <si>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</si>
  <si>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</si>
  <si>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</si>
  <si>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</si>
  <si>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</si>
  <si>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</si>
  <si>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</si>
  <si>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</si>
  <si>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</si>
  <si>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</si>
  <si>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</si>
  <si>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</si>
  <si>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</si>
  <si>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</si>
  <si>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</si>
  <si>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</si>
  <si>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</si>
  <si>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</si>
  <si>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</si>
  <si>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</si>
  <si>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</si>
  <si>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</si>
  <si>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</si>
  <si>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</si>
  <si>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</si>
  <si>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</si>
  <si>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</si>
  <si>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</si>
  <si>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</si>
  <si>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</si>
  <si>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</si>
  <si>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</si>
  <si>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</si>
  <si>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</si>
  <si>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</si>
  <si>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</si>
  <si>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</si>
  <si>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</si>
  <si>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</si>
  <si>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</si>
  <si>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</si>
  <si>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</si>
  <si>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</si>
  <si>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</si>
  <si>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</si>
  <si>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</si>
  <si>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</si>
  <si>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</si>
  <si>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</si>
  <si>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</si>
  <si>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</si>
  <si>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</si>
  <si>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</si>
  <si>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</si>
  <si>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</si>
  <si>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</si>
  <si>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</si>
  <si>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</si>
  <si>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</si>
  <si>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</si>
  <si>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</si>
  <si>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</si>
  <si>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</si>
  <si>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</si>
  <si>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</si>
  <si>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</si>
  <si>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</si>
  <si>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</si>
  <si>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</si>
  <si>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</si>
  <si>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</si>
  <si>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</si>
  <si>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</si>
  <si>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</si>
  <si>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</si>
  <si>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</si>
  <si>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</si>
  <si>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</si>
  <si>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</si>
  <si>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</si>
  <si>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</si>
  <si>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</si>
  <si>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</si>
  <si>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</si>
  <si>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</si>
  <si>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</si>
  <si>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</si>
  <si>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</si>
  <si>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</si>
  <si>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</si>
  <si>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</si>
  <si>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</si>
  <si>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</si>
  <si>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</si>
  <si>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</si>
  <si>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</si>
  <si>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</si>
  <si>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</si>
  <si>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</si>
  <si>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</si>
  <si>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</si>
  <si>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</si>
  <si>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</si>
  <si>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</si>
  <si>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</si>
  <si>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</si>
  <si>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</si>
  <si>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</si>
  <si>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</si>
  <si>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</si>
  <si>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</si>
  <si>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</si>
  <si>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</si>
  <si>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</si>
  <si>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</si>
  <si>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</si>
  <si>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</si>
  <si>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</si>
  <si>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</si>
  <si>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</si>
  <si>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</si>
  <si>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</si>
  <si>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</si>
  <si>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</si>
  <si>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</si>
  <si>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</si>
  <si>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</si>
  <si>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</si>
  <si>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</si>
  <si>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</si>
  <si>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</si>
  <si>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</si>
  <si>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</si>
  <si>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</si>
  <si>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</si>
  <si>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</si>
  <si>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</si>
  <si>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</si>
  <si>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</si>
  <si>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</si>
  <si>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</si>
  <si>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</si>
  <si>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</si>
  <si>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</si>
  <si>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</si>
  <si>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</si>
  <si>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</si>
  <si>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</si>
  <si>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</si>
  <si>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</si>
  <si>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</si>
  <si>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</si>
  <si>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</si>
  <si>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</si>
  <si>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</si>
  <si>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</si>
  <si>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</si>
  <si>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</si>
  <si>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</si>
  <si>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</si>
  <si>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</si>
  <si>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</si>
  <si>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</si>
  <si>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</si>
  <si>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</si>
  <si>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</si>
  <si>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</si>
  <si>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</si>
  <si>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</si>
  <si>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</si>
  <si>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</si>
  <si>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</si>
  <si>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</si>
  <si>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</si>
  <si>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</si>
  <si>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</si>
  <si>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</si>
  <si>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</si>
  <si>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</si>
  <si>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</si>
  <si>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</si>
  <si>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</si>
  <si>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</si>
  <si>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</si>
  <si>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</si>
  <si>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</si>
  <si>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</si>
  <si>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</si>
  <si>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</si>
  <si>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</si>
  <si>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</si>
  <si>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</si>
  <si>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</si>
  <si>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</si>
  <si>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</si>
  <si>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</si>
  <si>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</si>
  <si>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</si>
  <si>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</si>
  <si>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</si>
  <si>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</si>
  <si>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</si>
  <si>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</si>
  <si>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</si>
  <si>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</si>
  <si>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</si>
  <si>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</si>
  <si>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</si>
  <si>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</si>
  <si>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</si>
  <si>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</si>
  <si>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</si>
  <si>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</si>
  <si>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</si>
  <si>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</si>
  <si>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</si>
  <si>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</si>
  <si>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</si>
  <si>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</si>
  <si>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</si>
  <si>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</si>
  <si>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</si>
  <si>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</si>
  <si>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</si>
  <si>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</si>
  <si>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</si>
  <si>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</si>
  <si>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</si>
  <si>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</si>
  <si>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</si>
  <si>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</si>
  <si>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</si>
  <si>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</si>
  <si>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</si>
  <si>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</si>
  <si>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</si>
  <si>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</si>
  <si>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</si>
  <si>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</si>
  <si>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</si>
  <si>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</si>
  <si>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</si>
  <si>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</si>
  <si>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</si>
  <si>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</si>
  <si>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</si>
  <si>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</si>
  <si>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</si>
  <si>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</si>
  <si>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</si>
  <si>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</si>
  <si>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</si>
  <si>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</si>
  <si>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</si>
  <si>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</si>
  <si>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</si>
  <si>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</si>
  <si>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</si>
  <si>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</si>
  <si>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</si>
  <si>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</si>
  <si>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</si>
  <si>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</si>
  <si>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</si>
  <si>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</si>
  <si>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</si>
  <si>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</si>
  <si>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</si>
  <si>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</si>
  <si>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</si>
  <si>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</si>
  <si>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</si>
  <si>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</si>
  <si>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</si>
  <si>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</si>
  <si>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</si>
  <si>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</si>
  <si>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</si>
  <si>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</si>
  <si>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</si>
  <si>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</si>
  <si>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</si>
  <si>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</si>
  <si>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</si>
  <si>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</si>
  <si>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</si>
  <si>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</si>
  <si>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</si>
  <si>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</si>
  <si>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</si>
  <si>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</si>
  <si>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</si>
  <si>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</si>
  <si>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</si>
  <si>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</si>
  <si>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</si>
  <si>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</si>
  <si>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</si>
  <si>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</si>
  <si>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</si>
  <si>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</si>
  <si>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</si>
  <si>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</si>
  <si>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</si>
  <si>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</si>
  <si>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</si>
  <si>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</si>
  <si>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</si>
  <si>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</si>
  <si>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</si>
  <si>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</si>
  <si>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</si>
  <si>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</si>
  <si>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</si>
  <si>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</si>
  <si>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</si>
  <si>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</si>
  <si>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</si>
  <si>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</si>
  <si>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</si>
  <si>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</si>
  <si>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</si>
  <si>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</si>
  <si>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</si>
  <si>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</si>
  <si>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</si>
  <si>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</si>
  <si>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</si>
  <si>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</si>
  <si>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</si>
  <si>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</si>
  <si>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</si>
  <si>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</si>
  <si>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</si>
  <si>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</si>
  <si>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</si>
  <si>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</si>
  <si>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</si>
  <si>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</si>
  <si>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</si>
  <si>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</si>
  <si>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</si>
  <si>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</si>
  <si>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</si>
  <si>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</si>
  <si>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</si>
  <si>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</si>
  <si>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</si>
  <si>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</si>
  <si>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</si>
  <si>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</si>
  <si>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</si>
  <si>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</si>
  <si>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</si>
  <si>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</si>
  <si>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</si>
  <si>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</si>
  <si>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</si>
  <si>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</si>
  <si>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</si>
  <si>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</si>
  <si>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</si>
  <si>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</si>
  <si>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</si>
  <si>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</si>
  <si>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</si>
  <si>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</si>
  <si>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</si>
  <si>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</si>
  <si>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</si>
  <si>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</si>
  <si>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</si>
  <si>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</si>
  <si>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</si>
  <si>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</si>
  <si>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</si>
  <si>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</si>
  <si>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</si>
  <si>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</si>
  <si>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</si>
  <si>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</si>
  <si>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</si>
  <si>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</si>
  <si>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</si>
  <si>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</si>
  <si>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</si>
  <si>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</si>
  <si>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</si>
  <si>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</si>
  <si>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</si>
  <si>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</si>
  <si>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</si>
  <si>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</si>
  <si>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</si>
  <si>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</si>
  <si>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</si>
  <si>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</si>
  <si>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</si>
  <si>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</si>
  <si>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</si>
  <si>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</si>
  <si>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</si>
  <si>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</si>
  <si>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</si>
  <si>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</si>
  <si>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</si>
  <si>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</si>
  <si>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</si>
  <si>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</si>
  <si>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</si>
  <si>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</si>
  <si>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</si>
  <si>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</si>
  <si>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</si>
  <si>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</si>
  <si>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</si>
  <si>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</si>
  <si>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</si>
  <si>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</si>
  <si>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</si>
  <si>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</si>
  <si>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</si>
  <si>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</si>
  <si>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</si>
  <si>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</si>
  <si>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</si>
  <si>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</si>
  <si>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</si>
  <si>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</si>
  <si>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</si>
  <si>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</si>
  <si>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</si>
  <si>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</si>
  <si>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</si>
  <si>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</si>
  <si>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</si>
  <si>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</si>
  <si>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</si>
  <si>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</si>
  <si>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</si>
  <si>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</si>
  <si>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</si>
  <si>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</si>
  <si>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</si>
  <si>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</si>
  <si>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</si>
  <si>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</si>
  <si>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</si>
  <si>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</si>
  <si>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</si>
  <si>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</si>
  <si>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</si>
  <si>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</si>
  <si>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</si>
  <si>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</si>
  <si>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</si>
  <si>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</si>
  <si>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</si>
  <si>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</si>
  <si>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</si>
  <si>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</si>
  <si>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</si>
  <si>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</si>
  <si>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</si>
  <si>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</si>
  <si>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</si>
  <si>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</si>
  <si>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</si>
  <si>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</si>
  <si>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</si>
  <si>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</si>
  <si>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</si>
  <si>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</si>
  <si>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</si>
  <si>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</si>
  <si>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</si>
  <si>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</si>
  <si>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</si>
  <si>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</si>
  <si>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</si>
  <si>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</si>
  <si>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</si>
  <si>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</si>
  <si>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</si>
  <si>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</si>
  <si>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</si>
  <si>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</si>
  <si>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</si>
  <si>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</si>
  <si>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</si>
  <si>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</si>
  <si>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</si>
  <si>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</si>
  <si>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</si>
  <si>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</si>
  <si>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</si>
  <si>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</si>
  <si>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</si>
  <si>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</si>
  <si>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</si>
  <si>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</si>
  <si>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</si>
  <si>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</si>
  <si>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</si>
  <si>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</si>
  <si>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</si>
  <si>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</si>
  <si>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</si>
  <si>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</si>
  <si>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</si>
  <si>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</si>
  <si>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</si>
  <si>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</si>
  <si>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</si>
  <si>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</si>
  <si>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</si>
  <si>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</si>
  <si>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</si>
  <si>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</si>
  <si>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</si>
  <si>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</si>
  <si>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</si>
  <si>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</si>
  <si>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</si>
  <si>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</si>
  <si>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</si>
  <si>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</si>
  <si>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</si>
  <si>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</si>
  <si>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</si>
  <si>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</si>
  <si>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</si>
  <si>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</si>
  <si>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</si>
  <si>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</si>
  <si>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</si>
  <si>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</si>
  <si>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</si>
  <si>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</si>
  <si>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</si>
  <si>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</si>
  <si>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</si>
  <si>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</si>
  <si>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</si>
  <si>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</si>
  <si>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</si>
  <si>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</si>
  <si>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</si>
  <si>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</si>
  <si>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</si>
  <si>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</si>
  <si>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</si>
  <si>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</si>
  <si>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</si>
  <si>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</si>
  <si>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</si>
  <si>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</si>
  <si>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</si>
  <si>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</si>
  <si>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</si>
  <si>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</si>
  <si>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</si>
  <si>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</si>
  <si>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</si>
  <si>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</si>
  <si>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</si>
  <si>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</si>
  <si>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</si>
  <si>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</si>
  <si>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</si>
  <si>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</si>
  <si>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</si>
  <si>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</si>
  <si>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</si>
  <si>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</si>
  <si>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</si>
  <si>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</si>
  <si>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</si>
  <si>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</si>
  <si>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</si>
  <si>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</si>
  <si>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</si>
  <si>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</si>
  <si>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</si>
  <si>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</si>
  <si>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</si>
  <si>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</si>
  <si>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</si>
  <si>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</si>
  <si>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</si>
  <si>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</si>
  <si>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</si>
  <si>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</si>
  <si>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</si>
  <si>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</si>
  <si>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</si>
  <si>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</si>
  <si>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</si>
  <si>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</si>
  <si>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</si>
  <si>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</si>
  <si>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</si>
  <si>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</si>
  <si>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</si>
  <si>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</si>
  <si>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</si>
  <si>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</si>
  <si>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</si>
  <si>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</si>
  <si>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</si>
  <si>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</si>
  <si>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</si>
  <si>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</si>
  <si>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</si>
  <si>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</si>
  <si>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</si>
  <si>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</si>
  <si>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</si>
  <si>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</si>
  <si>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</si>
  <si>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</si>
  <si>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</si>
  <si>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</si>
  <si>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</si>
  <si>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</si>
  <si>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</si>
  <si>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</si>
  <si>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</si>
  <si>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</si>
  <si>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</si>
  <si>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</si>
  <si>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</si>
  <si>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</si>
  <si>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</si>
  <si>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</si>
  <si>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</si>
  <si>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</si>
  <si>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</si>
  <si>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</si>
  <si>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</si>
  <si>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</si>
  <si>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</si>
  <si>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</si>
  <si>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</si>
  <si>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</si>
  <si>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</si>
  <si>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</si>
  <si>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</si>
  <si>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</si>
  <si>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</si>
  <si>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</si>
  <si>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</si>
  <si>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</si>
  <si>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</si>
  <si>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</si>
  <si>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</si>
  <si>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</si>
  <si>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</si>
  <si>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</si>
  <si>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</si>
  <si>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</si>
  <si>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</si>
  <si>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</si>
  <si>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</si>
  <si>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</si>
  <si>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</si>
  <si>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</si>
  <si>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</si>
  <si>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</si>
  <si>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</si>
  <si>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</si>
  <si>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</si>
  <si>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</si>
  <si>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</si>
  <si>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</si>
  <si>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</si>
  <si>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</si>
  <si>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</si>
  <si>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</si>
  <si>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</si>
  <si>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</si>
  <si>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</si>
  <si>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</si>
  <si>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</si>
  <si>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</si>
  <si>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</si>
  <si>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</si>
  <si>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</si>
  <si>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</si>
  <si>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</si>
  <si>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</si>
  <si>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</si>
  <si>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</si>
  <si>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</si>
  <si>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</si>
  <si>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</si>
  <si>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</si>
  <si>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</si>
  <si>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</si>
  <si>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</si>
  <si>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</si>
  <si>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</si>
  <si>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</si>
  <si>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</si>
  <si>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</si>
  <si>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</si>
  <si>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</si>
  <si>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</si>
  <si>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</si>
  <si>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</si>
  <si>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</si>
  <si>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</si>
  <si>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</si>
  <si>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</si>
  <si>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</si>
  <si>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</si>
  <si>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</si>
  <si>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</si>
  <si>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</si>
  <si>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</si>
  <si>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</si>
  <si>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</si>
  <si>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</si>
  <si>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</si>
  <si>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</si>
  <si>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</si>
  <si>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</si>
  <si>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</si>
  <si>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</si>
  <si>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</si>
  <si>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</si>
  <si>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</si>
  <si>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</si>
  <si>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</si>
  <si>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</si>
  <si>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</si>
  <si>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</si>
  <si>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</si>
  <si>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</si>
  <si>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</si>
  <si>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</si>
  <si>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</si>
  <si>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</si>
  <si>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</si>
  <si>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</si>
  <si>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</si>
  <si>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</si>
  <si>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</si>
  <si>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</si>
  <si>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</si>
  <si>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</si>
  <si>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</si>
  <si>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</si>
  <si>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</si>
  <si>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</si>
  <si>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</si>
  <si>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</si>
  <si>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</si>
  <si>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</si>
  <si>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</si>
  <si>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</si>
  <si>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</si>
  <si>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</si>
  <si>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</si>
  <si>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</si>
  <si>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</si>
  <si>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</si>
  <si>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</si>
  <si>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</si>
  <si>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</si>
  <si>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</si>
  <si>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</si>
  <si>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</si>
  <si>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</si>
  <si>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</si>
  <si>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</si>
  <si>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</si>
  <si>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</si>
  <si>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</si>
  <si>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</si>
  <si>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</si>
  <si>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</si>
  <si>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</si>
  <si>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</si>
  <si>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</si>
  <si>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</si>
  <si>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</si>
  <si>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</si>
  <si>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</si>
  <si>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</si>
  <si>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</si>
  <si>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</si>
  <si>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</si>
  <si>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</si>
  <si>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</si>
  <si>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</si>
  <si>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</si>
  <si>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</si>
  <si>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</si>
  <si>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</si>
  <si>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</si>
  <si>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</si>
  <si>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</si>
  <si>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</si>
  <si>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</si>
  <si>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</si>
  <si>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</si>
  <si>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</si>
  <si>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</si>
  <si>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</si>
  <si>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</si>
  <si>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</si>
  <si>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</si>
  <si>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</si>
  <si>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</si>
  <si>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</si>
  <si>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</si>
  <si>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</si>
  <si>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</si>
  <si>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</si>
  <si>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</si>
  <si>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</si>
  <si>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</si>
  <si>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</si>
  <si>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</si>
  <si>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</si>
  <si>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</si>
  <si>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</si>
  <si>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</si>
  <si>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</si>
  <si>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</si>
  <si>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</si>
  <si>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</si>
  <si>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</si>
  <si>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</si>
  <si>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</si>
  <si>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</si>
  <si>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</si>
  <si>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</si>
  <si>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</si>
  <si>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</si>
  <si>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</si>
  <si>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</si>
  <si>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</si>
  <si>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</si>
  <si>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</si>
  <si>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</si>
  <si>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</si>
  <si>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</si>
  <si>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</si>
  <si>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</si>
  <si>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</si>
  <si>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</si>
  <si>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</si>
  <si>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</si>
  <si>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</si>
  <si>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</si>
  <si>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</si>
  <si>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</si>
  <si>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</si>
  <si>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</si>
  <si>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</si>
  <si>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</si>
  <si>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</si>
  <si>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</si>
  <si>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</si>
  <si>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</si>
  <si>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</si>
  <si>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</si>
  <si>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</si>
  <si>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</si>
  <si>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</si>
  <si>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</si>
  <si>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</si>
  <si>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</si>
  <si>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</si>
  <si>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</si>
  <si>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</si>
  <si>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</si>
  <si>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</si>
  <si>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</si>
  <si>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</si>
  <si>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</si>
  <si>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</si>
  <si>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</si>
  <si>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</si>
  <si>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</si>
  <si>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</si>
  <si>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</si>
  <si>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</si>
  <si>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</si>
  <si>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</si>
  <si>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</si>
  <si>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</si>
  <si>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</si>
  <si>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</si>
  <si>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</si>
  <si>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</si>
  <si>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</si>
  <si>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</si>
  <si>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</si>
  <si>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</si>
  <si>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</si>
  <si>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</si>
  <si>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</si>
  <si>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</si>
  <si>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</si>
  <si>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</si>
  <si>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</si>
  <si>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</si>
  <si>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</si>
  <si>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</si>
  <si>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</si>
  <si>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</si>
  <si>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</si>
  <si>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</si>
  <si>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</si>
  <si>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</si>
  <si>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</si>
  <si>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</si>
  <si>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</si>
  <si>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</si>
  <si>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</si>
  <si>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</si>
  <si>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</si>
  <si>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</si>
  <si>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</si>
  <si>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</si>
  <si>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</si>
  <si>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</si>
  <si>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</si>
  <si>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</si>
  <si>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</si>
  <si>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</si>
  <si>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</si>
  <si>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</si>
  <si>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</si>
  <si>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</si>
  <si>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</si>
  <si>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</si>
  <si>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</si>
  <si>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</si>
  <si>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</si>
  <si>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</si>
  <si>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</si>
  <si>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</si>
  <si>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</si>
  <si>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</si>
  <si>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</si>
  <si>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</si>
  <si>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</si>
  <si>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</si>
  <si>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</si>
  <si>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</si>
  <si>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</si>
  <si>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</si>
  <si>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</si>
  <si>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</si>
  <si>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</si>
  <si>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</si>
  <si>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</si>
  <si>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</si>
  <si>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</si>
  <si>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</si>
  <si>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</si>
  <si>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</si>
  <si>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</si>
  <si>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</si>
  <si>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</si>
  <si>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</si>
  <si>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</si>
  <si>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</si>
  <si>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</si>
  <si>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</si>
  <si>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</si>
  <si>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</si>
  <si>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</si>
  <si>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</si>
  <si>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</si>
  <si>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</si>
  <si>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</si>
  <si>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</si>
  <si>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</si>
  <si>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</si>
  <si>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</si>
  <si>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</si>
  <si>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</si>
  <si>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</si>
  <si>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</si>
  <si>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</si>
  <si>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</si>
  <si>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</si>
  <si>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</si>
  <si>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</si>
  <si>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</si>
  <si>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</si>
  <si>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</si>
  <si>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</si>
  <si>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</si>
  <si>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</si>
  <si>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</si>
  <si>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</si>
  <si>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</si>
  <si>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</si>
  <si>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</si>
  <si>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</si>
  <si>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</si>
  <si>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</si>
  <si>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</si>
  <si>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</si>
  <si>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</si>
  <si>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</si>
  <si>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</si>
  <si>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</si>
  <si>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</si>
  <si>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</si>
  <si>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</si>
  <si>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</si>
  <si>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</si>
  <si>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</si>
  <si>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</si>
  <si>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</si>
  <si>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</si>
  <si>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</si>
  <si>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</si>
  <si>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</si>
  <si>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</si>
  <si>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</si>
  <si>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</si>
  <si>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</si>
  <si>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</si>
  <si>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</si>
  <si>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</si>
  <si>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</si>
  <si>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</si>
  <si>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</si>
  <si>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</si>
  <si>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</si>
  <si>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</si>
  <si>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</si>
  <si>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</si>
  <si>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</si>
  <si>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</si>
  <si>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</si>
  <si>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</si>
  <si>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</si>
  <si>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</si>
  <si>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</si>
  <si>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</si>
  <si>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</si>
  <si>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</si>
  <si>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</si>
  <si>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</si>
  <si>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</si>
  <si>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</si>
  <si>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</si>
  <si>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</si>
  <si>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</si>
  <si>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</si>
  <si>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</si>
  <si>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</si>
  <si>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</si>
  <si>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</si>
  <si>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</si>
  <si>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</si>
  <si>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</si>
  <si>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</si>
  <si>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</si>
  <si>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</si>
  <si>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</si>
  <si>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</si>
  <si>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</si>
  <si>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</si>
  <si>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</si>
  <si>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</si>
  <si>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</si>
  <si>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</si>
  <si>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</si>
  <si>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</si>
  <si>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</si>
  <si>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</si>
  <si>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</si>
  <si>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</si>
  <si>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</si>
  <si>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</si>
  <si>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</si>
  <si>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</si>
  <si>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</si>
  <si>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</si>
  <si>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</si>
  <si>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</si>
  <si>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</si>
  <si>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</si>
  <si>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</si>
  <si>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</si>
  <si>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</si>
  <si>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</si>
  <si>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</si>
  <si>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</si>
  <si>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</si>
  <si>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</si>
  <si>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</si>
  <si>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</si>
  <si>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</si>
  <si>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</si>
  <si>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</si>
  <si>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</si>
  <si>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</si>
  <si>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</si>
  <si>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</si>
  <si>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</si>
  <si>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</si>
  <si>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</si>
  <si>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</si>
  <si>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</si>
  <si>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</si>
  <si>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</si>
  <si>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</si>
  <si>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</si>
  <si>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</si>
  <si>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</si>
  <si>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</si>
  <si>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</si>
  <si>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</si>
  <si>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</si>
  <si>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</si>
  <si>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</si>
  <si>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</si>
  <si>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</si>
  <si>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</si>
  <si>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</si>
  <si>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</si>
  <si>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</si>
  <si>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</si>
  <si>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</si>
  <si>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</si>
  <si>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</si>
  <si>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</si>
  <si>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</si>
  <si>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</si>
  <si>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</si>
  <si>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</si>
  <si>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</si>
  <si>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</si>
  <si>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</si>
  <si>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</si>
  <si>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</si>
  <si>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</si>
  <si>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</si>
  <si>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</si>
  <si>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</si>
  <si>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</si>
  <si>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</si>
  <si>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</si>
  <si>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</si>
  <si>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</si>
  <si>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</si>
  <si>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</si>
  <si>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</si>
  <si>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</si>
  <si>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</si>
  <si>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</si>
  <si>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</si>
  <si>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</si>
  <si>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</si>
  <si>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</si>
  <si>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</si>
  <si>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</si>
  <si>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</si>
  <si>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</si>
  <si>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</si>
  <si>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</si>
  <si>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</si>
  <si>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</si>
  <si>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</si>
  <si>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</si>
  <si>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</si>
  <si>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</si>
  <si>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</si>
  <si>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</si>
  <si>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</si>
  <si>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</si>
  <si>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</si>
  <si>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</si>
  <si>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</si>
  <si>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</si>
  <si>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</si>
  <si>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</si>
  <si>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</si>
  <si>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</si>
  <si>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</si>
  <si>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</si>
  <si>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</si>
  <si>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</si>
  <si>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</si>
  <si>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</si>
  <si>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</si>
  <si>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</si>
  <si>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</si>
  <si>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</si>
  <si>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</si>
  <si>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</si>
  <si>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</si>
  <si>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</si>
  <si>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</si>
  <si>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</si>
  <si>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</si>
  <si>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</si>
  <si>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</si>
  <si>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</si>
  <si>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</si>
  <si>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</si>
  <si>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</si>
  <si>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</si>
  <si>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</si>
  <si>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</si>
  <si>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</si>
  <si>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</si>
  <si>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</si>
  <si>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</si>
  <si>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</si>
  <si>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</si>
  <si>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</si>
  <si>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</si>
  <si>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</si>
  <si>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</si>
  <si>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</si>
  <si>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</si>
  <si>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</si>
  <si>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</si>
  <si>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</si>
  <si>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</si>
  <si>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</si>
  <si>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</si>
  <si>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</si>
  <si>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</si>
  <si>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</si>
  <si>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</si>
  <si>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</si>
  <si>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</si>
  <si>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</si>
  <si>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</si>
  <si>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</si>
  <si>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</si>
  <si>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</si>
  <si>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</si>
  <si>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</si>
  <si>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</si>
  <si>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</si>
  <si>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</si>
  <si>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</si>
  <si>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</si>
  <si>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</si>
  <si>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</si>
  <si>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</si>
  <si>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</si>
  <si>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</si>
  <si>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</si>
  <si>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</si>
  <si>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</si>
  <si>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</si>
  <si>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</si>
  <si>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</si>
  <si>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</si>
  <si>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</si>
  <si>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</si>
  <si>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</si>
  <si>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</si>
  <si>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</si>
  <si>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</si>
  <si>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</si>
  <si>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</si>
  <si>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</si>
  <si>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</si>
  <si>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</si>
  <si>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</si>
  <si>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</si>
  <si>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</si>
  <si>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</si>
  <si>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</si>
  <si>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</si>
  <si>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</si>
  <si>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</si>
  <si>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</si>
  <si>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</si>
  <si>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</si>
  <si>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</si>
  <si>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</si>
  <si>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</si>
  <si>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</si>
  <si>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</si>
  <si>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</si>
  <si>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</si>
  <si>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</si>
  <si>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</si>
  <si>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</si>
  <si>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</si>
  <si>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</si>
  <si>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</si>
  <si>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</si>
  <si>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</si>
  <si>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</si>
  <si>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</si>
  <si>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</si>
  <si>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</si>
  <si>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</si>
  <si>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</si>
  <si>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</si>
  <si>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</si>
  <si>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</si>
  <si>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</si>
  <si>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</si>
  <si>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</si>
  <si>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</si>
  <si>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</si>
  <si>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</si>
  <si>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</si>
  <si>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</si>
  <si>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</si>
  <si>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</si>
  <si>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</si>
  <si>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</si>
  <si>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</si>
  <si>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</si>
  <si>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</si>
  <si>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</si>
  <si>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</si>
  <si>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</si>
  <si>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</si>
  <si>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</si>
  <si>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</si>
  <si>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</si>
  <si>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</si>
  <si>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</si>
  <si>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</si>
  <si>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</si>
  <si>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</si>
  <si>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</si>
  <si>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</si>
  <si>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</si>
  <si>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</si>
  <si>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</si>
  <si>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</si>
  <si>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</si>
  <si>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</si>
  <si>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</si>
  <si>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</si>
  <si>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</si>
  <si>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</si>
  <si>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</si>
  <si>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</si>
  <si>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</si>
  <si>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</si>
  <si>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</si>
  <si>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</si>
  <si>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</si>
  <si>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</si>
  <si>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</si>
  <si>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</si>
  <si>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</si>
  <si>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</si>
  <si>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</si>
  <si>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</si>
  <si>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</si>
  <si>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</si>
  <si>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</si>
  <si>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</si>
  <si>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</si>
  <si>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</si>
  <si>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</si>
  <si>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</si>
  <si>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</si>
  <si>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</si>
  <si>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</si>
  <si>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</si>
  <si>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</si>
  <si>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</si>
  <si>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</si>
  <si>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</si>
  <si>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</si>
  <si>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</si>
  <si>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</si>
  <si>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</si>
  <si>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</si>
  <si>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</si>
  <si>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</si>
  <si>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</si>
  <si>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</si>
  <si>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</si>
  <si>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</si>
  <si>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</si>
  <si>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</si>
  <si>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</si>
  <si>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</si>
  <si>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</si>
  <si>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</si>
  <si>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</si>
  <si>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</si>
  <si>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</si>
  <si>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</si>
  <si>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</si>
  <si>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</si>
  <si>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</si>
  <si>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</si>
  <si>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</si>
  <si>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</si>
  <si>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</si>
  <si>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</si>
  <si>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</si>
  <si>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</si>
  <si>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</si>
  <si>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</si>
  <si>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</si>
  <si>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</si>
  <si>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</si>
  <si>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</si>
  <si>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</si>
  <si>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</si>
  <si>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</si>
  <si>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</si>
  <si>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</si>
  <si>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</si>
  <si>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</si>
  <si>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</si>
  <si>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</si>
  <si>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</si>
  <si>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</si>
  <si>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</si>
  <si>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</si>
  <si>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</si>
  <si>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</si>
  <si>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</si>
  <si>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</si>
  <si>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</si>
  <si>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</si>
  <si>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</si>
  <si>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</si>
  <si>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</si>
  <si>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</si>
  <si>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</si>
  <si>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</si>
  <si>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</si>
  <si>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</si>
  <si>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</si>
  <si>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</si>
  <si>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</si>
  <si>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</si>
  <si>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</si>
  <si>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</si>
  <si>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</si>
  <si>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</si>
  <si>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</si>
  <si>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</si>
  <si>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</si>
  <si>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</si>
  <si>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</si>
  <si>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</si>
  <si>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</si>
  <si>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</si>
  <si>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</si>
  <si>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</si>
  <si>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</si>
  <si>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</si>
  <si>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</si>
  <si>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</si>
  <si>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</si>
  <si>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</si>
  <si>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</si>
  <si>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</si>
  <si>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</si>
  <si>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</si>
  <si>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</si>
  <si>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</si>
  <si>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</si>
  <si>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</si>
  <si>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</si>
  <si>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</si>
  <si>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</si>
  <si>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</si>
  <si>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</si>
  <si>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</si>
  <si>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</si>
  <si>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</si>
  <si>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</si>
  <si>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</si>
  <si>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</si>
  <si>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</si>
  <si>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</si>
  <si>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</si>
  <si>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</si>
  <si>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</si>
  <si>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</si>
  <si>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</si>
  <si>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</si>
  <si>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</si>
  <si>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</si>
  <si>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</si>
  <si>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</si>
  <si>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</si>
  <si>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</si>
  <si>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</si>
  <si>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</si>
  <si>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</si>
  <si>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</si>
  <si>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</si>
  <si>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</si>
  <si>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</si>
  <si>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</si>
  <si>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</si>
  <si>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</si>
  <si>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</si>
  <si>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</si>
  <si>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</si>
  <si>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</si>
  <si>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</si>
  <si>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</si>
  <si>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</si>
  <si>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</si>
  <si>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</si>
  <si>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</si>
  <si>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</si>
  <si>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</si>
  <si>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</si>
  <si>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</si>
  <si>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</si>
  <si>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</si>
  <si>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</si>
  <si>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</si>
  <si>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</si>
  <si>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</si>
  <si>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</si>
  <si>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</si>
  <si>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</si>
  <si>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</si>
  <si>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</si>
  <si>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</si>
  <si>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</si>
  <si>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</si>
  <si>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</si>
  <si>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</si>
  <si>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</si>
  <si>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</si>
  <si>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</si>
  <si>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</si>
  <si>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</si>
  <si>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</si>
  <si>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</si>
  <si>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</si>
  <si>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</si>
  <si>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</si>
  <si>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</si>
  <si>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</si>
  <si>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</si>
  <si>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</si>
  <si>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</si>
  <si>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</si>
  <si>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</si>
  <si>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</si>
  <si>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</si>
  <si>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</si>
  <si>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</si>
  <si>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</si>
  <si>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</si>
  <si>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</si>
  <si>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</si>
  <si>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</si>
  <si>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</si>
  <si>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</si>
  <si>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</si>
  <si>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</si>
  <si>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</si>
  <si>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</si>
  <si>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</si>
  <si>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</si>
  <si>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</si>
  <si>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</si>
  <si>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</si>
  <si>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</si>
  <si>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</si>
  <si>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</si>
  <si>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</si>
  <si>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</si>
  <si>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</si>
  <si>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</si>
  <si>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</si>
  <si>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</si>
  <si>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</si>
  <si>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</si>
  <si>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</si>
  <si>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</si>
  <si>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</si>
  <si>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</si>
  <si>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</si>
  <si>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</si>
  <si>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</si>
  <si>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</si>
  <si>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</si>
  <si>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</si>
  <si>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</si>
  <si>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</si>
  <si>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</si>
  <si>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</si>
  <si>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</si>
  <si>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</si>
  <si>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</si>
  <si>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</si>
  <si>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</si>
  <si>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</si>
  <si>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</si>
  <si>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</si>
  <si>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</si>
  <si>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</si>
  <si>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</si>
  <si>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</si>
  <si>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</si>
  <si>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</si>
  <si>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</si>
  <si>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</si>
  <si>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</si>
  <si>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</si>
  <si>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</si>
  <si>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</si>
  <si>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</si>
  <si>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</si>
  <si>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</si>
  <si>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</si>
  <si>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</si>
  <si>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</si>
  <si>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</si>
  <si>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</si>
  <si>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</si>
  <si>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</si>
  <si>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</si>
  <si>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</si>
  <si>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</si>
  <si>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</si>
  <si>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</si>
  <si>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</si>
  <si>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</si>
  <si>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</si>
  <si>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</si>
  <si>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</si>
  <si>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</si>
  <si>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</si>
  <si>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</si>
  <si>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</si>
  <si>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</si>
  <si>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</si>
  <si>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</si>
  <si>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</si>
  <si>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</si>
  <si>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</si>
  <si>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</si>
  <si>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</si>
  <si>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</si>
  <si>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</si>
  <si>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</si>
  <si>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</si>
  <si>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</si>
  <si>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</si>
  <si>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</si>
  <si>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</si>
  <si>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</si>
  <si>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</si>
  <si>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</si>
  <si>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</si>
  <si>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</si>
  <si>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</si>
  <si>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</si>
  <si>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</si>
  <si>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</si>
  <si>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</si>
  <si>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</si>
  <si>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</si>
  <si>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</si>
  <si>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</si>
  <si>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</si>
  <si>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</si>
  <si>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</si>
  <si>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</si>
  <si>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</si>
  <si>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</si>
  <si>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</si>
  <si>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</si>
  <si>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</si>
  <si>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</si>
  <si>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</si>
  <si>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</si>
  <si>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</si>
  <si>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</si>
  <si>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</si>
  <si>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</si>
  <si>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</si>
  <si>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</si>
  <si>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</si>
  <si>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</si>
  <si>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</si>
  <si>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</si>
  <si>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</si>
  <si>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</si>
  <si>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</si>
  <si>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</si>
  <si>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</si>
  <si>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</si>
  <si>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</si>
  <si>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</si>
  <si>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</si>
  <si>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</si>
  <si>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</si>
  <si>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</si>
  <si>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</si>
  <si>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</si>
  <si>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</si>
  <si>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</si>
  <si>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</si>
  <si>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</si>
  <si>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</si>
  <si>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</si>
  <si>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</si>
  <si>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</si>
  <si>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</si>
  <si>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</si>
  <si>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</si>
  <si>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</si>
  <si>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</si>
  <si>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</si>
  <si>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</si>
  <si>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</si>
  <si>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</si>
  <si>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</si>
  <si>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</si>
  <si>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</si>
  <si>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</si>
  <si>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</si>
  <si>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</si>
  <si>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</si>
  <si>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</si>
  <si>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</si>
  <si>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</si>
  <si>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</si>
  <si>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</si>
  <si>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</si>
  <si>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</si>
  <si>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</si>
  <si>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</si>
  <si>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</si>
  <si>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</si>
  <si>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</si>
  <si>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</si>
  <si>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</si>
  <si>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</si>
  <si>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</si>
  <si>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</si>
  <si>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</si>
  <si>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</si>
  <si>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</si>
  <si>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</si>
  <si>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</si>
  <si>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</si>
  <si>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</si>
  <si>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</si>
  <si>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</si>
  <si>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</si>
  <si>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</si>
  <si>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</si>
  <si>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</si>
  <si>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</si>
  <si>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</si>
  <si>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</si>
  <si>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</si>
  <si>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</si>
  <si>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</si>
  <si>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</si>
  <si>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</si>
  <si>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</si>
  <si>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</si>
  <si>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</si>
  <si>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</si>
  <si>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</si>
  <si>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</si>
  <si>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</si>
  <si>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</si>
  <si>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</si>
  <si>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</si>
  <si>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</si>
  <si>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</si>
  <si>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</si>
  <si>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</si>
  <si>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</si>
  <si>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</si>
  <si>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</si>
  <si>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</si>
  <si>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</si>
  <si>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</si>
  <si>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</si>
  <si>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</si>
  <si>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</si>
  <si>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</si>
  <si>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</si>
  <si>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</si>
  <si>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</si>
  <si>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</si>
  <si>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</si>
  <si>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</si>
  <si>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</si>
  <si>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</si>
  <si>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</si>
  <si>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</si>
  <si>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</si>
  <si>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</si>
  <si>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</si>
  <si>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</si>
  <si>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</si>
  <si>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</si>
  <si>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</si>
  <si>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</si>
  <si>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</si>
  <si>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</si>
  <si>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</si>
  <si>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</si>
  <si>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</si>
  <si>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</si>
  <si>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</si>
  <si>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</si>
  <si>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</si>
  <si>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</si>
  <si>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</si>
  <si>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</si>
  <si>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</si>
  <si>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</si>
  <si>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</si>
  <si>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</si>
  <si>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</si>
  <si>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</si>
  <si>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</si>
  <si>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</si>
  <si>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</si>
  <si>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</si>
  <si>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</si>
  <si>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</si>
  <si>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</si>
  <si>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</si>
  <si>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</si>
  <si>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</si>
  <si>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</si>
  <si>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</si>
  <si>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</si>
  <si>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</si>
  <si>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</si>
  <si>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</si>
  <si>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</si>
  <si>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</si>
  <si>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</si>
  <si>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</si>
  <si>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</si>
  <si>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</si>
  <si>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</si>
  <si>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</si>
  <si>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</si>
  <si>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</si>
  <si>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</si>
  <si>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</si>
  <si>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</si>
  <si>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</si>
  <si>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</si>
  <si>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</si>
  <si>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</si>
  <si>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</si>
  <si>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</si>
  <si>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</si>
  <si>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</si>
  <si>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</si>
  <si>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</si>
  <si>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</si>
  <si>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</si>
  <si>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</si>
  <si>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</si>
  <si>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</si>
  <si>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</si>
  <si>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</si>
  <si>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</si>
  <si>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</si>
  <si>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</si>
  <si>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</si>
  <si>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</si>
  <si>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</si>
  <si>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</si>
  <si>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</si>
  <si>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</si>
  <si>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</si>
  <si>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</si>
  <si>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</si>
  <si>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</si>
  <si>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</si>
  <si>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</si>
  <si>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</si>
  <si>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</si>
  <si>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</si>
  <si>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</si>
  <si>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</si>
  <si>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</si>
  <si>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</si>
  <si>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</si>
  <si>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</si>
  <si>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</si>
  <si>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</si>
  <si>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</si>
  <si>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</si>
  <si>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</si>
  <si>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</si>
  <si>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</si>
  <si>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</si>
  <si>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</si>
  <si>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</si>
  <si>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</si>
  <si>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</si>
  <si>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</si>
  <si>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</si>
  <si>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</si>
  <si>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</si>
  <si>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</si>
  <si>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</si>
  <si>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</si>
  <si>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</si>
  <si>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</si>
  <si>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</si>
  <si>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</si>
  <si>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</si>
  <si>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</si>
  <si>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</si>
  <si>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</si>
  <si>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</si>
  <si>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</si>
  <si>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</si>
  <si>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</si>
  <si>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</si>
  <si>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</si>
  <si>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</si>
  <si>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</si>
  <si>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</si>
  <si>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</si>
  <si>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</si>
  <si>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</si>
  <si>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</si>
  <si>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</si>
  <si>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</si>
  <si>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</si>
  <si>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</si>
  <si>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</si>
  <si>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</si>
  <si>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</si>
  <si>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</si>
  <si>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</si>
  <si>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</si>
  <si>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</si>
  <si>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</si>
  <si>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</si>
  <si>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</si>
  <si>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</si>
  <si>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</si>
  <si>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</si>
  <si>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</si>
  <si>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</si>
  <si>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</si>
  <si>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</si>
  <si>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</si>
  <si>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</si>
  <si>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</si>
  <si>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</si>
  <si>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</si>
  <si>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</si>
  <si>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</si>
  <si>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</si>
  <si>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</si>
  <si>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</si>
  <si>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</si>
  <si>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</si>
  <si>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</si>
  <si>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</si>
  <si>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</si>
  <si>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</si>
  <si>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</si>
  <si>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</si>
  <si>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</si>
  <si>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</si>
  <si>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</si>
  <si>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</si>
  <si>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</si>
  <si>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</si>
  <si>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</si>
  <si>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</si>
  <si>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</si>
  <si>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</si>
  <si>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</si>
  <si>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</si>
  <si>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</si>
  <si>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</si>
  <si>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</si>
  <si>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</si>
  <si>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</si>
  <si>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</si>
  <si>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</si>
  <si>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</si>
  <si>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</si>
  <si>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</si>
  <si>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</si>
  <si>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</si>
  <si>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</si>
  <si>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</si>
  <si>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</si>
  <si>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</si>
  <si>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</si>
  <si>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</si>
  <si>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</si>
  <si>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</si>
  <si>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</si>
  <si>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</si>
  <si>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</si>
  <si>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</si>
  <si>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</si>
  <si>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</si>
  <si>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</si>
  <si>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</si>
  <si>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</si>
  <si>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</si>
  <si>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</si>
  <si>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</si>
  <si>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</si>
  <si>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</si>
  <si>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</si>
  <si>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</si>
  <si>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</si>
  <si>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</si>
  <si>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</si>
  <si>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</si>
  <si>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</si>
  <si>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</si>
  <si>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</si>
  <si>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</si>
  <si>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</si>
  <si>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</si>
  <si>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</si>
  <si>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</si>
  <si>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</si>
  <si>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</si>
  <si>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</si>
  <si>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</si>
  <si>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</si>
  <si>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</si>
  <si>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</si>
  <si>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</si>
  <si>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</si>
  <si>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</si>
  <si>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</si>
  <si>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</si>
  <si>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</si>
  <si>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</si>
  <si>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</si>
  <si>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</si>
  <si>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</si>
  <si>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</si>
  <si>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</si>
  <si>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</si>
  <si>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</si>
  <si>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</si>
  <si>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</si>
  <si>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</si>
  <si>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</si>
  <si>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</si>
  <si>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</si>
  <si>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</si>
  <si>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</si>
  <si>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</si>
  <si>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</si>
  <si>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</si>
  <si>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</si>
  <si>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</si>
  <si>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</si>
  <si>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</si>
  <si>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</si>
  <si>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</si>
  <si>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</si>
  <si>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</si>
  <si>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</si>
  <si>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</si>
  <si>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</si>
  <si>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</si>
  <si>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</si>
  <si>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</si>
  <si>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</si>
  <si>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</si>
  <si>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</si>
  <si>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</si>
  <si>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</si>
  <si>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</si>
  <si>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</si>
  <si>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</si>
  <si>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</si>
  <si>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</si>
  <si>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</si>
  <si>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</si>
  <si>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</si>
  <si>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</si>
  <si>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</si>
  <si>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</si>
  <si>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</si>
  <si>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</si>
  <si>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</si>
  <si>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</si>
  <si>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</si>
  <si>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</si>
  <si>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</si>
  <si>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</si>
  <si>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</si>
  <si>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</si>
  <si>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</si>
  <si>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</si>
  <si>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</si>
  <si>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</si>
  <si>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</si>
  <si>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</si>
  <si>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</si>
  <si>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</si>
  <si>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</si>
  <si>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</si>
  <si>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</si>
  <si>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</si>
  <si>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 xml:space="preserve">100 min </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</si>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</sst>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323.46073344907199</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0.15418252314702841</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3.7608449070830829E-2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45986.409159374998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45986.409159374998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45986.409159374998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45986.409159374998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45986.409159374998</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45986.409159374998</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45986.409159374998</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45986.409159374998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45986.409159374998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45986.409159374998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45986.409159374998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45986.409159374998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45986.409159374998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45986.409159374998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45986.409159374998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45986.409159374998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45986.409159374998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45986.409159374998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45986.409159374998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45986.409159374998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45986.409159374998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45986.409159374998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45986.409159374998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45986.409159374998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45986.409159374998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45986.409159374998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45986.409159374998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45986.409159374998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45986.409159374998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45986.409159374998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45986.409159374998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45986.409159374998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45986.409159374998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45986.409159374998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45986.409159374998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45986.409159374998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45986.409159374998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45986.409159374998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45986.409159374998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45986.409159374998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45986.409159374998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45986.409159374998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45986.409159374998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45986.409159374998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45986.409159374998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45986.409159374998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45986.409159374998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45986.409159374998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45986.409159374998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45986.409159374998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45986.409159374998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45986.409159374998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45986.409159374998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45986.409159374998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45986.409159374998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45986.409159374998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45986.409159374998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45986.409159374998</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161.40932141203666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2.0217403935166658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0.54612696759431856</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39113</v>
      </c>
      <c r="B6" s="61" t="str">
        <f>IFERROR(VLOOKUP(D6,DB!A:K,11,0),"")</f>
        <v>R2</v>
      </c>
      <c r="C6" s="61">
        <v>1</v>
      </c>
      <c r="D6" s="61" t="s">
        <v>22343</v>
      </c>
      <c r="E6" s="84" t="s">
        <v>39021</v>
      </c>
      <c r="F6" s="74"/>
      <c r="G6" s="75" t="str">
        <f ca="1">IFERROR(NOW()-#REF!,"-")</f>
        <v>-</v>
      </c>
      <c r="H6" s="74">
        <v>45986.191053240742</v>
      </c>
      <c r="I6" s="61" t="str">
        <f>IFERROR(VLOOKUP(D6,DB!A:F,6,0),"")</f>
        <v>Power cube</v>
      </c>
      <c r="J6" s="61" t="str">
        <f>IFERROR(VLOOKUP(D6,DB!A:G,7,0),"")</f>
        <v>In progress+No BB Design</v>
      </c>
      <c r="K6" s="85" t="s">
        <v>39114</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t="s">
        <v>39115</v>
      </c>
      <c r="B7" s="18" t="str">
        <f>IFERROR(VLOOKUP(D7,DB!A:K,11,0),"")</f>
        <v>R2</v>
      </c>
      <c r="C7" s="18">
        <v>3</v>
      </c>
      <c r="D7" s="18" t="s">
        <v>24088</v>
      </c>
      <c r="E7" s="102" t="s">
        <v>39021</v>
      </c>
      <c r="F7" s="103">
        <v>45986.362685185188</v>
      </c>
      <c r="G7" s="104">
        <f ca="1">IFERROR(NOW()-F7,"-")</f>
        <v>4.6474189810396638E-2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45986.409159374998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45986.409159374998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18887</v>
      </c>
      <c r="E10" s="102"/>
      <c r="F10" s="103"/>
      <c r="G10" s="104">
        <f ca="1">IFERROR(NOW()-F10,"-")</f>
        <v>45986.409159374998</v>
      </c>
      <c r="H10" s="103"/>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45986.409159374998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45986.409159374998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45986.409159374998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45986.409159374998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45986.409159374998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45986.409159374998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45986.409159374998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45986.409159374998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45986.409159374998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45986.409159374998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45986.409159374998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45986.409159374998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45986.409159374998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45986.409159374998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45986.409159374998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45986.409159374998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45986.409159374998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45986.409159374998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45986.409159374998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45986.409159374998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45986.409159374998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45986.409159374998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45986.409159374998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45986.409159374998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45986.409159374998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45986.409159374998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45986.409159374998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45986.409159374998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45986.409159374998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45986.409159374998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45986.409159374998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45986.409159374998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45986.409159374998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45986.409159374998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45986.409159374998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45986.409159374998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45986.409159374998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45986.409159374998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45986.409159374998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45986.409159374998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45986.409159374998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45986.409159374998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45986.409159374998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45986.409159374998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45986.409159374998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45986.409159374998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45986.409159374998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45986.409159374998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45986.409159374998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45986.409159374998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45986.409159374998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45986.409159374998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45986.409159374998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45986.409159374998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45986.409159374998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45986.409159374998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45986.409159374998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45986.409159374998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45986.409159374998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45986.409159374998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45986.409159374998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45986.409159374998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45986.409159374998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45986.409159374998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45986.409159374998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45986.409159374998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45986.409159374998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45986.409159374998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45986.409159374998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45986.409159374998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45986.409159374998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45986.409159374998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45986.409159374998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45986.409159374998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45986.409159374998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45986.409159374998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45986.409159374998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45986.409159374998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45986.409159374998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45986.409159374998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45986.409159374998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45986.409159374998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45986.409159374998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45986.409159374998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45986.409159374998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45986.409159374998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45986.409159374998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45986.409159374998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45986.409159374998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45986.409159374998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45986.409159374998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45986.409159374998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45986.409159374998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45986.409159374998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45986.409159374998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45986.409159374998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45986.409159374998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45986.409159374998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45986.409159374998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45986.409159374998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45986.409159374998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45986.409159374998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45986.409159374998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45986.409159374998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45986.409159374998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45986.409159374998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45986.409159374998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45986.409159374998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45986.409159374998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45986.409159374998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45986.409159374998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45986.409159374998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45986.409159374998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45986.409159374998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45986.409159374998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45986.409159374998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45986.409159374998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45986.409159374998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45986.409159374998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45986.409159374998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45986.409159374998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45986.409159374998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45986.409159374998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45986.409159374998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45986.409159374998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45986.409159374998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45986.409159374998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45986.409159374998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45986.409159374998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45986.409159374998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45986.409159374998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45986.409159374998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45986.409159374998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45986.409159374998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45986.409159374998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45986.409159374998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45986.409159374998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45986.409159374998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45986.409159374998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45986.409159374998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45986.409159374998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45986.409159374998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45986.409159374998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45986.409159374998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45986.409159374998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45986.409159374998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45986.409159374998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45986.409159374998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45986.409159374998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45986.409159374998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45986.409159374998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45986.409159374998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45986.409159374998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45986.409159374998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45986.409159374998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45986.409159374998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45986.409159374998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45986.409159374998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45986.409159374998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45986.409159374998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45986.409159374998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45986.409159374998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45986.409159374998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45986.409159374998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45986.409159374998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45986.409159374998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45986.409159374998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45986.409159374998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45986.409159374998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45986.409159374998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45986.409159374998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45986.409159374998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45986.409159374998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45986.409159374998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45986.409159374998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45986.409159374998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45986.409159374998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45986.409159374998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45986.409159374998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45986.409159374998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45986.409159374998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45986.409159374998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45986.409159374998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45986.409159374998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45986.409159374998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45986.409159374998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45986.409159374998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45986.409159374998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45986.409159374998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45986.409159374998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45986.409159374998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45986.409159374998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45986.409159374998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45986.409159374998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45986.409159374998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45986.409159374998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45986.409159374998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45986.409159374998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45986.409159374998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45986.409159374998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45986.409159374998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45986.409159374998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45986.409159374998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45986.409159374998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45986.409159374998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45986.409159374998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45986.409159374998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45986.409159374998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45986.409159374998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45986.409159374998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45986.409159374998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45986.409159374998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45986.409159374998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45986.409159374998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45986.409159374998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45986.409159374998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45986.409159374998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45986.409159374998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45986.409159374998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45986.409159374998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45986.409159374998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45986.409159374998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45986.409159374998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45986.409159374998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45986.409159374998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45986.409159374998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45986.409159374998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45986.409159374998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45986.409159374998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45986.409159374998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45986.409159374998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45986.409159374998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45986.409159374998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45986.409159374998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45986.409159374998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45986.409159374998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45986.409159374998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45986.409159374998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45986.409159374998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45986.409159374998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45986.409159374998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45986.409159374998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45986.409159374998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45986.409159374998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45986.409159374998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45986.409159374998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45986.409159374998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45986.409159374998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45986.409159374998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45986.409159374998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45986.409159374998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45986.409159374998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45986.409159374998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45986.409159374998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45986.409159374998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45986.409159374998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45986.409159374998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45986.409159374998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45986.409159374998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45986.409159374998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45986.409159374998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45986.409159374998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45986.409159374998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45986.409159374998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45986.409159374998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45986.409159374998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45986.409159374998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45986.409159374998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45986.409159374998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45986.409159374998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45986.409159374998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45986.409159374998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45986.409159374998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45986.409159374998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45986.409159374998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45986.409159374998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45986.409159374998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45986.409159374998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45986.409159374998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45986.409159374998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45986.409159374998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45986.409159374998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45986.409159374998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45986.409159374998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45986.409159374998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45986.409159374998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45986.409159374998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45986.409159374998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45986.409159374998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45986.409159374998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45986.409159374998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45986.409159374998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45986.409159374998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45986.409159374998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45986.409159374998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45986.409159374998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45986.409159374998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45986.409159374998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45986.409159374998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45986.409159374998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45986.409159374998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45986.409159374998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45986.409159374998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45986.409159374998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45986.409159374998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45986.409159374998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45986.409159374998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45986.409159374998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45986.409159374998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45986.409159374998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45986.409159374998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45986.409159374998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45986.409159374998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45986.409159374998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45986.409159374998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45986.409159374998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45986.409159374998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45986.409159374998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45986.409159374998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45986.409159374998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45986.409159374998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45986.409159374998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45986.409159374998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45986.409159374998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45986.409159374998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45986.409159374998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45986.409159374998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45986.409159374998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45986.409159374998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45986.409159374998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45986.409159374998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45986.409159374998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45986.409159374998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45986.409159374998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45986.409159374998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45986.409159374998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45986.409159374998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45986.409159374998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45986.409159374998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45986.409159374998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45986.409159374998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45986.409159374998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45986.409159374998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45986.409159374998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45986.409159374998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45986.409159374998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45986.409159374998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45986.409159374998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45986.409159374998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45986.409159374998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45986.409159374998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45986.409159374998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45986.409159374998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45986.409159374998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45986.409159374998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45986.409159374998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45986.409159374998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45986.409159374998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45986.409159374998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45986.409159374998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45986.409159374998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45986.409159374998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45986.409159374998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45986.409159374998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45986.409159374998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45986.409159374998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45986.409159374998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45986.409159374998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45986.409159374998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45986.409159374998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45986.409159374998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45986.409159374998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45986.409159374998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45986.409159374998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45986.409159374998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45986.409159374998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45986.409159374998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45986.409159374998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45986.409159374998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45986.409159374998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45986.409159374998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45986.409159374998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45986.409159374998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45986.409159374998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45986.409159374998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45986.409159374998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45986.409159374998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45986.409159374998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45986.409159374998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45986.409159374998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45986.409159374998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45986.409159374998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45986.409159374998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45986.409159374998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45986.409159374998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45986.409159374998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45986.409159374998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45986.409159374998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45986.409159374998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45986.409159374998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45986.409159374998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45986.409159374998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45986.409159374998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45986.409159374998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45986.409159374998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45986.409159374998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45986.409159374998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45986.409159374998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45986.409159374998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45986.409159374998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45986.409159374998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45986.409159374998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45986.409159374998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45986.409159374998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45986.409159374998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45986.409159374998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45986.409159374998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45986.409159374998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45986.409159374998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45986.409159374998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45986.409159374998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45986.409159374998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45986.409159374998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45986.409159374998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45986.409159374998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45986.409159374998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45986.409159374998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45986.409159374998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45986.409159374998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45986.409159374998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45986.409159374998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45986.409159374998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45986.409159374998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45986.409159374998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45986.409159374998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45986.409159374998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45986.409159374998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45986.409159374998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45986.409159374998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45986.409159374998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45986.409159374998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45986.409159374998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45986.409159374998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45986.409159374998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45986.409159374998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45986.409159374998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45986.409159374998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45986.409159374998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45986.409159374998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45986.409159374998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45986.409159374998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45986.409159374998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45986.409159374998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45986.409159374998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45986.409159374998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45986.409159374998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45986.409159374998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45986.409159374998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45986.409159374998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45986.409159374998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45986.409159374998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45986.409159374998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45986.409159374998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45986.409159374998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45986.409159374998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45986.409159374998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45986.409159374998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45986.409159374998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45986.409159374998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45986.409159374998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45986.409159374998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45986.409159374998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45986.409159374998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45986.409159374998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45986.409159374998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45986.409159374998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45986.409159374998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45986.409159374998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45986.409159374998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45986.409159374998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45986.409159374998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45986.409159374998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45986.409159374998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45986.409159374998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45986.409159374998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45986.409159374998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45986.409159374998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45986.409159374998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45986.409159374998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45986.409159374998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45986.409159374998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45986.409159374998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45986.409159374998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45986.409159374998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45986.409159374998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45986.409159374998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45986.409159374998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45986.409159374998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45986.409159374998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45986.409159374998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45986.409159374998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45986.409159374998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45986.409159374998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45986.409159374998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45986.409159374998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45986.409159374998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45986.409159374998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45986.409159374998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45986.409159374998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45986.409159374998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45986.409159374998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45986.409159374998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45986.409159374998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45986.409159374998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45986.409159374998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45986.409159374998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45986.409159374998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45986.409159374998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45986.409159374998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45986.409159374998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45986.409159374998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45986.409159374998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45986.409159374998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45986.409159374998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45986.409159374998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45986.409159374998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45986.409159374998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45986.409159374998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45986.409159374998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45986.409159374998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45986.409159374998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45986.409159374998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45986.409159374998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45986.409159374998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45986.409159374998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45986.409159374998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45986.409159374998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45986.409159374998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45986.409159374998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45986.409159374998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45986.409159374998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45986.409159374998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45986.409159374998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45986.409159374998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45986.409159374998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45986.409159374998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45986.409159374998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45986.409159374998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45986.409159374998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45986.409159374998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45986.409159374998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45986.409159374998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45986.409159374998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45986.409159374998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45986.409159374998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45986.409159374998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45986.409159374998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45986.409159374998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45986.409159374998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45986.409159374998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45986.409159374998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45986.409159374998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45986.409159374998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45986.409159374998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45986.409159374998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45986.409159374998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45986.409159374998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45986.409159374998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45986.409159374998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45986.409159374998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45986.409159374998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45986.409159374998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45986.409159374998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45986.409159374998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45986.409159374998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45986.409159374998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45986.409159374998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45986.409159374998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45986.409159374998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45986.409159374998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45986.409159374998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45986.409159374998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45986.409159374998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45986.409159374998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45986.409159374998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45986.409159374998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45986.409159374998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45986.409159374998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45986.409159374998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45986.409159374998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45986.409159374998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45986.409159374998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45986.409159374998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45986.409159374998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45986.409159374998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45986.409159374998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45986.409159374998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45986.409159374998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45986.409159374998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45986.409159374998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45986.409159374998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45986.409159374998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45986.409159374998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45986.409159374998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45986.409159374998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45986.409159374998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45986.409159374998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45986.409159374998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45986.409159374998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45986.409159374998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45986.409159374998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45986.409159374998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45986.409159374998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45986.409159374998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45986.409159374998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45986.409159374998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45986.409159374998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45986.409159374998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45986.409159374998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45986.409159374998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45986.409159374998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45986.409159374998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45986.409159374998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45986.409159374998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45986.409159374998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45986.409159374998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45986.409159374998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45986.409159374998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45986.409159374998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45986.409159374998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45986.409159374998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45986.409159374998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45986.409159374998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45986.409159374998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45986.409159374998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45986.409159374998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45986.409159374998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45986.409159374998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45986.409159374998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45986.409159374998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45986.409159374998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45986.409159374998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45986.409159374998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45986.409159374998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45986.409159374998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45986.409159374998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45986.409159374998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45986.409159374998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45986.409159374998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45986.409159374998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45986.409159374998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45986.409159374998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45986.409159374998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45986.409159374998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45986.409159374998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45986.409159374998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45986.409159374998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45986.409159374998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45986.409159374998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45986.409159374998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45986.409159374998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45986.409159374998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45986.409159374998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45986.409159374998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45986.409159374998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45986.409159374998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45986.409159374998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45986.409159374998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45986.409159374998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45986.409159374998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45986.409159374998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45986.409159374998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45986.409159374998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45986.409159374998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45986.409159374998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45986.409159374998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45986.409159374998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45986.409159374998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45986.409159374998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45986.409159374998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45986.409159374998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45986.409159374998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45986.409159374998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45986.409159374998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45986.409159374998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45986.409159374998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45986.409159374998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45986.409159374998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45986.409159374998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45986.409159374998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45986.409159374998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45986.409159374998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45986.409159374998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45986.409159374998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45986.409159374998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45986.409159374998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45986.409159374998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45986.409159374998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45986.409159374998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45986.409159374998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45986.409159374998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45986.409159374998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45986.409159374998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45986.409159374998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45986.409159374998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45986.409159374998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45986.409159374998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45986.409159374998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45986.409159374998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45986.409159374998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45986.409159374998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45986.409159374998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45986.409159374998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45986.409159374998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45986.409159374998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45986.409159374998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45986.409159374998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45986.409159374998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45986.409159374998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45986.409159374998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45986.409159374998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45986.409159374998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45986.409159374998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45986.409159374998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45986.409159374998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45986.409159374998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45986.409159374998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45986.409159374998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45986.409159374998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45986.409159374998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45986.409159374998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45986.409159374998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45986.409159374998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45986.409159374998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45986.409159374998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45986.409159374998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45986.409159374998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45986.409159374998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45986.409159374998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45986.409159374998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45986.409159374998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45986.409159374998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45986.409159374998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45986.409159374998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45986.409159374998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45986.409159374998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45986.409159374998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45986.409159374998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45986.409159374998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45986.409159374998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45986.409159374998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45986.409159374998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45986.409159374998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45986.409159374998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45986.409159374998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45986.409159374998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45986.409159374998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45986.409159374998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45986.409159374998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45986.409159374998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45986.409159374998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45986.409159374998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45986.409159374998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45986.409159374998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45986.409159374998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45986.409159374998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45986.409159374998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45986.409159374998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45986.409159374998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45986.409159374998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45986.409159374998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45986.409159374998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45986.409159374998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45986.409159374998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45986.409159374998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45986.409159374998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45986.409159374998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45986.409159374998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45986.409159374998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45986.409159374998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45986.409159374998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45986.409159374998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45986.409159374998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45986.409159374998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45986.409159374998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45986.409159374998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45986.409159374998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45986.409159374998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45986.409159374998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45986.409159374998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45986.409159374998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45986.409159374998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45986.409159374998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45986.409159374998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45986.409159374998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45986.409159374998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45986.409159374998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45986.409159374998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45986.409159374998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45986.409159374998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45986.409159374998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45986.409159374998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45986.409159374998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45986.409159374998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45986.409159374998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45986.409159374998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45986.409159374998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45986.409159374998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45986.409159374998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45986.409159374998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45986.409159374998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45986.409159374998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45986.409159374998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45986.409159374998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45986.409159374998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45986.409159374998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45986.409159374998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45986.409159374998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45986.409159374998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45986.409159374998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45986.409159374998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45986.409159374998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45986.409159374998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45986.409159374998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45986.409159374998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45986.409159374998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45986.409159374998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45986.409159374998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45986.409159374998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45986.409159374998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45986.409159374998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45986.409159374998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45986.409159374998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45986.409159374998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45986.409159374998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45986.409159374998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45986.409159374998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45986.409159374998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45986.409159374998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45986.409159374998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45986.409159374998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45986.409159374998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45986.409159374998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45986.409159374998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45986.409159374998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45986.409159374998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45986.409159374998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45986.409159374998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45986.409159374998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45986.409159374998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45986.409159374998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45986.409159374998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45986.409159374998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45986.409159374998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45986.409159374998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45986.409159374998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45986.409159374998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45986.409159374998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45986.409159374998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45986.409159374998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45986.409159374998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45986.409159374998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45986.409159374998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45986.409159374998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45986.409159374998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45986.409159374998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45986.409159374998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45986.409159374998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45986.409159374998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45986.409159374998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45986.409159374998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45986.409159374998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45986.409159374998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45986.409159374998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45986.409159374998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45986.409159374998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45986.409159374998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45986.409159374998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45986.409159374998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45986.409159374998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45986.409159374998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45986.409159374998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45986.409159374998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45986.409159374998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45986.409159374998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45986.409159374998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45986.409159374998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45986.409159374998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45986.409159374998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45986.409159374998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45986.409159374998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45986.409159374998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45986.409159374998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45986.409159374998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45986.409159374998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45986.409159374998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45986.409159374998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45986.409159374998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45986.409159374998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45986.409159374998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45986.409159374998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45986.409159374998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45986.409159374998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45986.409159374998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45986.409159374998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45986.409159374998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45986.409159374998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45986.409159374998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45986.409159374998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45986.409159374998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45986.409159374998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45986.409159374998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45986.409159374998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45986.409159374998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45986.409159374998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45986.409159374998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45986.409159374998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45986.409159374998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45986.409159374998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45986.409159374998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45986.409159374998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45986.409159374998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45986.409159374998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45986.409159374998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45986.409159374998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45986.409159374998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45986.409159374998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45986.409159374998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45986.409159374998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45986.409159374998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45986.409159374998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45986.409159374998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45986.409159374998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45986.409159374998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45986.409159374998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45986.409159374998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45986.409159374998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45986.409159374998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45986.409159374998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45986.409159374998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45986.409159374998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45986.409159374998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45986.409159374998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45986.409159374998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45986.409159374998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45986.409159374998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45986.409159374998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45986.409159374998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45986.409159374998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45986.409159374998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45986.409159374998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45986.409159374998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45986.409159374998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45986.409159374998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45986.409159374998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45986.409159374998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45986.409159374998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45986.409159374998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45986.409159374998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45986.409159374998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45986.409159374998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45986.409159374998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45986.409159374998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45986.409159374998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45986.409159374998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45986.409159374998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45986.409159374998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45986.409159374998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45986.409159374998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45986.409159374998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45986.409159374998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45986.409159374998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45986.409159374998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45986.409159374998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45986.409159374998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45986.409159374998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45986.409159374998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45986.409159374998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45986.409159374998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45986.409159374998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45986.409159374998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45986.409159374998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45986.409159374998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45986.409159374998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45986.409159374998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45986.409159374998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45986.409159374998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45986.409159374998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45986.409159374998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45986.409159374998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45986.409159374998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45986.409159374998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45986.409159374998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45986.409159374998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45986.409159374998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45986.409159374998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45986.409159374998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45986.409159374998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45986.409159374998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45986.409159374998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45986.409159374998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45986.409159374998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45986.409159374998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45986.409159374998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45986.409159374998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45986.409159374998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45986.409159374998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45986.409159374998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45986.409159374998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45986.409159374998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45986.409159374998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45986.409159374998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45986.409159374998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45986.409159374998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45986.409159374998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45986.409159374998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45986.409159374998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45986.409159374998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45986.409159374998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45986.409159374998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45986.409159374998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45986.409159374998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45986.409159374998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45986.409159374998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45986.409159374998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45986.409159374998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45986.409159374998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45986.409159374998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45986.409159374998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45986.409159374998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45986.409159374998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45986.409159374998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45986.409159374998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45986.409159374998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45986.409159374998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45986.409159374998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45986.409159374998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45986.409159374998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45986.409159374998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45986.409159374998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45986.409159374998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45986.409159374998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45986.409159374998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45986.409159374998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45986.409159374998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45986.409159374998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45986.409159374998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45986.409159374998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45986.409159374998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45986.409159374998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45986.409159374998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45986.409159374998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45986.409159374998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45986.409159374998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45986.409159374998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45986.409159374998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45986.409159374998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45986.409159374998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45986.409159374998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45986.409159374998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45986.409159374998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45986.409159374998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45986.409159374998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45986.409159374998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45986.409159374998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45986.409159374998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45986.409159374998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45986.409159374998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45986.409159374998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45986.409159374998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45986.409159374998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45986.409159374998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45986.409159374998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45986.409159374998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282.92844178240193</v>
      </c>
      <c r="H2" s="95">
        <v>45703.474768518521</v>
      </c>
      <c r="I2" s="95" t="str">
        <f>IFERROR(VLOOKUP(D2,DB!A:F,6,0),"")</f>
        <v>SCECO</v>
      </c>
      <c r="J2" s="95" t="str">
        <f>IFERROR(VLOOKUP(D2,DB!A:G,7,0),"")</f>
        <v>Dead</v>
      </c>
      <c r="K2" s="97" t="s">
        <v>39118</v>
      </c>
      <c r="L2" s="91" t="str">
        <f>IFERROR(VLOOKUP(D2,DB!A:I,9,0),"")</f>
        <v>Latis</v>
      </c>
    </row>
    <row r="3" spans="1:16" ht="15" customHeight="1">
      <c r="A3" s="157" t="s">
        <v>39119</v>
      </c>
      <c r="B3" s="113" t="str">
        <f>IFERROR(VLOOKUP(D3,DB!A:K,11,0),"")</f>
        <v>R4</v>
      </c>
      <c r="C3" s="93">
        <v>3</v>
      </c>
      <c r="D3" s="91" t="s">
        <v>31199</v>
      </c>
      <c r="E3" s="94" t="s">
        <v>39021</v>
      </c>
      <c r="F3" s="95">
        <v>45986.356469907405</v>
      </c>
      <c r="G3" s="96">
        <f t="shared" ref="G3:G65" ca="1" si="0">IFERROR(NOW()-F3,"")</f>
        <v>5.2689467593154404E-2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3.6717245369800366E-2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45986.409159374998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45986.409159374998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45986.409159374998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45986.409159374998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45986.409159374998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45986.409159374998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45986.409159374998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45986.409159374998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45986.409159374998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45986.409159374998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45986.409159374998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45986.409159374998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45986.409159374998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45986.409159374998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45986.409159374998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45986.409159374998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45986.409159374998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45986.409159374998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45986.409159374998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45986.409159374998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45986.409159374998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45986.409159374998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45986.409159374998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45986.409159374998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45986.409159374998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45986.409159374998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45986.409159374998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45986.409159374998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45986.409159374998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45986.409159374998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45986.409159374998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45986.409159374998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45986.409159374998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45986.409159374998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45986.409159374998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45986.409159374998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45986.409159374998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45986.409159374998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45986.409159374998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45986.409159374998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45986.409159374998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45986.409159374998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45986.409159374998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45986.409159374998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45986.409159374998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45986.409159374998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45986.409159374998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45986.409159374998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45986.409159374998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45986.409159374998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45986.409159374998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45986.409159374998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45986.409159374998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45986.409159374998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45986.409159374998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45986.409159374998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45986.409159374998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45986.409159374998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45986.409159374998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45986.409159374998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45986.409159374998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45986.409159374998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45986.409159374998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45986.409159374998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45986.409159374998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45986.409159374998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45986.409159374998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45986.409159374998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45986.409159374998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45986.409159374998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45986.409159374998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45986.409159374998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45986.409159374998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45986.409159374998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45986.409159374998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45986.409159374998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45986.409159374998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45986.409159374998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45986.409159374998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45986.409159374998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45986.409159374998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45986.409159374998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45986.409159374998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45986.409159374998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45986.409159374998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45986.409159374998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45986.409159374998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45986.409159374998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45986.409159374998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45986.409159374998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45986.409159374998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45986.409159374998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45986.409159374998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45986.409159374998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45986.409159374998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45986.409159374998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45986.409159374998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45986.409159374998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45986.409159374998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45986.409159374998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45986.409159374998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45986.409159374998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45986.409159374998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45986.409159374998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45986.409159374998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45986.409159374998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45986.409159374998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45986.409159374998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45986.409159374998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45986.409159374998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45986.409159374998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45986.409159374998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45986.409159374998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45986.409159374998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45986.409159374998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45986.409159374998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45986.409159374998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45986.409159374998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45986.409159374998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45986.409159374998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45986.409159374998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45986.409159374998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45986.409159374998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45986.409159374998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45986.409159374998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45986.409159374998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45986.409159374998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45986.409159374998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45986.409159374998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45986.409159374998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45986.409159374998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45986.409159374998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45986.409159374998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45986.409159374998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45986.409159374998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45986.409159374998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45986.409159374998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45986.409159374998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45986.409159374998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45986.409159374998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45986.409159374998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45986.409159374998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45986.409159374998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45986.409159374998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45986.409159374998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45986.409159374998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45986.409159374998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45986.409159374998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45986.409159374998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45986.409159374998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45986.409159374998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45986.409159374998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45986.409159374998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45986.409159374998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45986.409159374998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45986.409159374998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45986.409159374998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45986.409159374998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45986.409159374998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45986.409159374998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45986.409159374998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45986.409159374998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45986.409159374998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45986.409159374998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45986.409159374998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45986.409159374998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45986.409159374998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45986.409159374998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45986.409159374998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45986.409159374998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45986.409159374998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45986.409159374998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45986.409159374998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45986.409159374998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45986.409159374998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45986.409159374998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45986.409159374998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45986.409159374998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45986.409159374998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45986.409159374998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45986.409159374998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45986.409159374998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45986.409159374998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45986.409159374998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45986.409159374998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45986.409159374998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45986.409159374998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45986.409159374998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45986.409159374998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45986.409159374998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45986.409159374998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45986.409159374998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45986.409159374998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45986.409159374998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45986.409159374998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45986.409159374998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45986.409159374998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45986.409159374998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45986.409159374998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45986.409159374998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45986.409159374998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45986.409159374998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45986.409159374998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45986.409159374998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45986.409159374998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45986.409159374998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45986.409159374998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45986.409159374998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45986.409159374998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45986.409159374998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45986.409159374998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45986.409159374998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45986.409159374998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45986.409159374998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45986.409159374998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45986.409159374998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45986.409159374998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45986.409159374998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45986.409159374998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45986.409159374998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45986.409159374998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45986.409159374998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45986.409159374998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45986.409159374998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45986.409159374998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45986.409159374998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45986.409159374998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45986.409159374998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45986.409159374998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45986.409159374998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45986.409159374998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45986.409159374998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45986.409159374998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45986.409159374998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45986.409159374998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45986.409159374998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45986.409159374998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45986.409159374998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45986.409159374998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45986.409159374998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45986.409159374998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45986.409159374998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45986.409159374998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45986.409159374998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45986.409159374998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45986.409159374998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45986.409159374998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45986.409159374998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45986.409159374998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45986.409159374998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45986.409159374998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45986.409159374998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45986.409159374998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45986.409159374998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45986.409159374998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45986.409159374998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45986.409159374998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45986.409159374998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45986.409159374998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45986.409159374998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45986.409159374998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45986.409159374998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45986.409159374998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45986.409159374998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45986.409159374998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45986.409159374998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45986.409159374998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45986.409159374998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45986.409159374998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45986.409159374998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45986.409159374998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45986.409159374998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45986.409159374998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45986.409159374998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45986.409159374998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45986.409159374998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45986.409159374998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45986.409159374998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45986.409159374998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45986.409159374998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45986.409159374998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45986.409159374998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45986.409159374998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45986.409159374998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45986.409159374998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45986.409159374998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45986.409159374998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45986.409159374998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45986.409159374998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45986.409159374998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45986.409159374998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45986.409159374998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45986.409159374998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45986.409159374998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45986.409159374998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45986.409159374998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45986.409159374998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45986.409159374998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45986.409159374998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45986.409159374998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45986.409159374998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45986.409159374998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45986.409159374998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45986.409159374998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45986.409159374998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45986.409159374998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45986.409159374998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45986.409159374998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45986.409159374998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45986.409159374998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45986.409159374998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45986.409159374998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45986.409159374998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45986.409159374998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45986.409159374998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45986.409159374998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45986.409159374998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45986.409159374998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45986.409159374998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45986.409159374998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45986.409159374998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45986.409159374998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45986.409159374998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45986.409159374998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45986.409159374998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45986.409159374998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45986.409159374998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45986.409159374998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45986.409159374998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45986.409159374998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45986.409159374998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45986.409159374998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45986.409159374998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45986.409159374998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45986.409159374998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45986.409159374998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45986.409159374998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45986.409159374998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45986.409159374998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45986.409159374998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45986.409159374998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45986.409159374998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45986.409159374998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45986.409159374998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45986.409159374998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45986.409159374998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45986.409159374998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45986.409159374998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45986.409159374998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45986.409159374998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45986.409159374998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45986.409159374998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45986.409159374998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45986.409159374998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45986.409159374998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45986.409159374998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45986.409159374998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45986.409159374998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45986.409159374998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45986.409159374998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45986.409159374998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45986.409159374998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45986.409159374998</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94.577099189809815</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60.220282060181489</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37.748048263885721</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5.0358607638845569</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4.9622337959590368E-2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45986.409159374998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45986.409159374998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45986.409159374998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45986.409159374998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45986.409159374998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45986.409159374998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45986.409159374998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45986.409159374998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45986.409159374998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45986.409159374998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45986.409159374998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45986.409159374998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45986.409159374998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45986.409159374998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45986.409159374998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45986.409159374998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45986.409159374998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45986.409159374998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45986.409159374998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45986.409159374998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45986.409159374998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45986.409159374998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45986.409159374998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45986.409159374998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45986.409159374998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45986.409159374998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45986.409159374998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45986.409159374998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45986.409159374998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45986.409159374998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45986.409159374998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45986.409159374998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45986.409159374998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45986.409159374998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45986.409159374998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45986.409159374998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45986.409159374998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45986.409159374998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45986.409159374998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45986.409159374998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45986.409159374998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0.18463391203840729</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6.9471874994633254E-2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45986.409159374998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45986.409159374998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45986.409159374998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45986.409159374998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45986.409159374998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45986.409159374998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45986.409159374998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45986.409159374998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45986.409159374998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45986.409159374998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45986.409159374998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45986.409159374998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45986.409159374998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45986.409159374998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45986.409159374998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45986.409159374998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45986.409159374998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45986.409159374998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45986.409159374998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45986.409159374998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45986.409159374998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45986.409159374998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45986.409159374998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45986.409159374998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45986.409159374998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45986.409159374998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45986.409159374998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45986.409159374998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45986.409159374998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45986.409159374998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45986.409159374998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45986.409159374998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45986.409159374998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45986.409159374998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45986.409159374998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45986.409159374998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45986.409159374998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45986.409159374998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45986.409159374998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